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C:\Users\feride.irmak\Desktop\"/>
    </mc:Choice>
  </mc:AlternateContent>
  <xr:revisionPtr revIDLastSave="0" documentId="8_{3CC1F28A-D450-49C3-9B1A-0A70ECBBD96E}" xr6:coauthVersionLast="47" xr6:coauthVersionMax="47" xr10:uidLastSave="{00000000-0000-0000-0000-000000000000}"/>
  <bookViews>
    <workbookView xWindow="-28920" yWindow="-120" windowWidth="29040" windowHeight="15720" xr2:uid="{8330722D-5E20-47DC-94DC-78D6A0A82E91}"/>
  </bookViews>
  <sheets>
    <sheet name="Açıklamalar" sheetId="3" r:id="rId1"/>
    <sheet name="1.11" sheetId="1" r:id="rId2"/>
    <sheet name="1.12" sheetId="2"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19" i="2" l="1"/>
  <c r="F19" i="2"/>
  <c r="G19" i="2" s="1"/>
  <c r="E19" i="2"/>
  <c r="D19" i="2"/>
  <c r="C19" i="2"/>
  <c r="G18" i="2"/>
  <c r="G17" i="2"/>
  <c r="G16" i="2"/>
  <c r="G15" i="2"/>
  <c r="G14" i="2"/>
  <c r="G13" i="2"/>
  <c r="G12" i="2"/>
  <c r="G11" i="2"/>
  <c r="G10" i="2"/>
  <c r="G9" i="2"/>
  <c r="G8" i="2"/>
  <c r="G7" i="2"/>
  <c r="L50" i="1"/>
  <c r="K50" i="1"/>
  <c r="J50" i="1"/>
  <c r="I50" i="1"/>
  <c r="H50" i="1"/>
  <c r="G50" i="1"/>
  <c r="F50" i="1"/>
  <c r="E50" i="1"/>
  <c r="D50" i="1"/>
  <c r="C50" i="1"/>
  <c r="L47" i="1"/>
  <c r="K47" i="1"/>
  <c r="J47" i="1"/>
  <c r="I47" i="1"/>
  <c r="H47" i="1"/>
  <c r="G47" i="1"/>
  <c r="F47" i="1"/>
  <c r="E47" i="1"/>
  <c r="D47" i="1"/>
  <c r="C47" i="1"/>
  <c r="L44" i="1"/>
  <c r="K44" i="1"/>
  <c r="J44" i="1"/>
  <c r="I44" i="1"/>
  <c r="H44" i="1"/>
  <c r="G44" i="1"/>
  <c r="F44" i="1"/>
  <c r="E44" i="1"/>
  <c r="D44" i="1"/>
  <c r="C44" i="1"/>
  <c r="L41" i="1"/>
  <c r="K41" i="1"/>
  <c r="J41" i="1"/>
  <c r="I41" i="1"/>
  <c r="H41" i="1"/>
  <c r="G41" i="1"/>
  <c r="F41" i="1"/>
  <c r="E41" i="1"/>
  <c r="D41" i="1"/>
  <c r="C41" i="1"/>
  <c r="L38" i="1"/>
  <c r="K38" i="1"/>
  <c r="J38" i="1"/>
  <c r="I38" i="1"/>
  <c r="H38" i="1"/>
  <c r="G38" i="1"/>
  <c r="F38" i="1"/>
  <c r="E38" i="1"/>
  <c r="D38" i="1"/>
  <c r="C38" i="1"/>
  <c r="L35" i="1"/>
  <c r="K35" i="1"/>
  <c r="J35" i="1"/>
  <c r="I35" i="1"/>
  <c r="H35" i="1"/>
  <c r="G35" i="1"/>
  <c r="F35" i="1"/>
  <c r="E35" i="1"/>
  <c r="D35" i="1"/>
  <c r="C35" i="1"/>
  <c r="L32" i="1"/>
  <c r="K32" i="1"/>
  <c r="J32" i="1"/>
  <c r="I32" i="1"/>
  <c r="H32" i="1"/>
  <c r="G32" i="1"/>
  <c r="F32" i="1"/>
  <c r="E32" i="1"/>
  <c r="D32" i="1"/>
  <c r="C32" i="1"/>
  <c r="L29" i="1"/>
  <c r="K29" i="1"/>
  <c r="J29" i="1"/>
  <c r="I29" i="1"/>
  <c r="H29" i="1"/>
  <c r="G29" i="1"/>
  <c r="F29" i="1"/>
  <c r="E29" i="1"/>
  <c r="D29" i="1"/>
  <c r="C29" i="1"/>
  <c r="L26" i="1"/>
  <c r="K26" i="1"/>
  <c r="J26" i="1"/>
  <c r="I26" i="1"/>
  <c r="H26" i="1"/>
  <c r="G26" i="1"/>
  <c r="F26" i="1"/>
  <c r="E26" i="1"/>
  <c r="D26" i="1"/>
  <c r="C26" i="1"/>
  <c r="L23" i="1"/>
  <c r="K23" i="1"/>
  <c r="J23" i="1"/>
  <c r="I23" i="1"/>
  <c r="H23" i="1"/>
  <c r="G23" i="1"/>
  <c r="F23" i="1"/>
  <c r="E23" i="1"/>
  <c r="D23" i="1"/>
  <c r="C23" i="1"/>
  <c r="L20" i="1"/>
  <c r="K20" i="1"/>
  <c r="J20" i="1"/>
  <c r="I20" i="1"/>
  <c r="H20" i="1"/>
  <c r="G20" i="1"/>
  <c r="F20" i="1"/>
  <c r="E20" i="1"/>
  <c r="D20" i="1"/>
  <c r="C20" i="1"/>
  <c r="L17" i="1"/>
  <c r="K17" i="1"/>
  <c r="J17" i="1"/>
  <c r="I17" i="1"/>
  <c r="H17" i="1"/>
  <c r="G17" i="1"/>
  <c r="F17" i="1"/>
  <c r="E17" i="1"/>
  <c r="D17" i="1"/>
  <c r="C17" i="1"/>
  <c r="L14" i="1"/>
  <c r="K14" i="1"/>
  <c r="J14" i="1"/>
  <c r="I14" i="1"/>
  <c r="H14" i="1"/>
  <c r="G14" i="1"/>
  <c r="F14" i="1"/>
  <c r="E14" i="1"/>
  <c r="D14" i="1"/>
  <c r="C14" i="1"/>
  <c r="L11" i="1"/>
  <c r="K11" i="1"/>
  <c r="J11" i="1"/>
  <c r="I11" i="1"/>
  <c r="H11" i="1"/>
  <c r="G11" i="1"/>
  <c r="F11" i="1"/>
  <c r="E11" i="1"/>
  <c r="D11" i="1"/>
  <c r="C11" i="1"/>
</calcChain>
</file>

<file path=xl/sharedStrings.xml><?xml version="1.0" encoding="utf-8"?>
<sst xmlns="http://schemas.openxmlformats.org/spreadsheetml/2006/main" count="113" uniqueCount="70">
  <si>
    <t xml:space="preserve">Çalışma İlişkileri      </t>
  </si>
  <si>
    <t>Labour Relations</t>
  </si>
  <si>
    <r>
      <t xml:space="preserve">1.11 Grev ve lokavt uygulamaları
    </t>
    </r>
    <r>
      <rPr>
        <i/>
        <sz val="16"/>
        <rFont val="Arial"/>
        <family val="2"/>
        <charset val="162"/>
      </rPr>
      <t xml:space="preserve">   Strikes and lockouts</t>
    </r>
  </si>
  <si>
    <r>
      <t xml:space="preserve">Yıllar
</t>
    </r>
    <r>
      <rPr>
        <i/>
        <sz val="13"/>
        <rFont val="Arial"/>
        <family val="2"/>
        <charset val="162"/>
      </rPr>
      <t>Years</t>
    </r>
  </si>
  <si>
    <r>
      <t xml:space="preserve">Sektör
</t>
    </r>
    <r>
      <rPr>
        <i/>
        <sz val="13"/>
        <rFont val="Arial"/>
        <family val="2"/>
        <charset val="162"/>
      </rPr>
      <t>Sector</t>
    </r>
  </si>
  <si>
    <r>
      <t xml:space="preserve">Grev- </t>
    </r>
    <r>
      <rPr>
        <i/>
        <sz val="13"/>
        <rFont val="Arial"/>
        <family val="2"/>
        <charset val="162"/>
      </rPr>
      <t>Strikes</t>
    </r>
  </si>
  <si>
    <r>
      <t>Lokavt-</t>
    </r>
    <r>
      <rPr>
        <sz val="13"/>
        <rFont val="Arial"/>
        <family val="2"/>
        <charset val="162"/>
      </rPr>
      <t xml:space="preserve"> </t>
    </r>
    <r>
      <rPr>
        <i/>
        <sz val="13"/>
        <rFont val="Arial"/>
        <family val="2"/>
        <charset val="162"/>
      </rPr>
      <t>Lockouts</t>
    </r>
  </si>
  <si>
    <r>
      <t xml:space="preserve"> Sayı
</t>
    </r>
    <r>
      <rPr>
        <i/>
        <sz val="13"/>
        <rFont val="Arial"/>
        <family val="2"/>
        <charset val="162"/>
      </rPr>
      <t xml:space="preserve">Number </t>
    </r>
  </si>
  <si>
    <r>
      <t xml:space="preserve"> İşyeri Sayısı
</t>
    </r>
    <r>
      <rPr>
        <i/>
        <sz val="13"/>
        <rFont val="Arial"/>
        <family val="2"/>
        <charset val="162"/>
      </rPr>
      <t xml:space="preserve">Number of Workplaces </t>
    </r>
  </si>
  <si>
    <r>
      <t xml:space="preserve">Toplam İşçi Sayısı </t>
    </r>
    <r>
      <rPr>
        <i/>
        <sz val="13"/>
        <rFont val="Arial"/>
        <family val="2"/>
        <charset val="162"/>
      </rPr>
      <t>Number of total  workers</t>
    </r>
  </si>
  <si>
    <r>
      <t xml:space="preserve">Greve katılan işçi sayısı
</t>
    </r>
    <r>
      <rPr>
        <sz val="13"/>
        <rFont val="Arial"/>
        <family val="2"/>
        <charset val="162"/>
      </rPr>
      <t>Number of workers involved</t>
    </r>
  </si>
  <si>
    <r>
      <t xml:space="preserve"> Kaybolan İşgünü Sayısı
</t>
    </r>
    <r>
      <rPr>
        <i/>
        <sz val="13"/>
        <rFont val="Arial"/>
        <family val="2"/>
        <charset val="162"/>
      </rPr>
      <t>Working days lost</t>
    </r>
  </si>
  <si>
    <r>
      <t xml:space="preserve">Toplam İşçi Sayısı    </t>
    </r>
    <r>
      <rPr>
        <i/>
        <sz val="13"/>
        <rFont val="Arial"/>
        <family val="2"/>
        <charset val="162"/>
      </rPr>
      <t>Number of total  workers</t>
    </r>
  </si>
  <si>
    <r>
      <t xml:space="preserve">Lokavta Uğrayan İşçi Sayısı
</t>
    </r>
    <r>
      <rPr>
        <i/>
        <sz val="13"/>
        <rFont val="Arial"/>
        <family val="2"/>
        <charset val="162"/>
      </rPr>
      <t xml:space="preserve">Number of  Locked-Out Workers </t>
    </r>
  </si>
  <si>
    <r>
      <t xml:space="preserve">Kamu / </t>
    </r>
    <r>
      <rPr>
        <i/>
        <sz val="11"/>
        <rFont val="Arial"/>
        <family val="2"/>
        <charset val="162"/>
      </rPr>
      <t>Public</t>
    </r>
  </si>
  <si>
    <r>
      <t xml:space="preserve">Özel / </t>
    </r>
    <r>
      <rPr>
        <i/>
        <sz val="11"/>
        <rFont val="Arial"/>
        <family val="2"/>
        <charset val="162"/>
      </rPr>
      <t>Private</t>
    </r>
  </si>
  <si>
    <r>
      <t xml:space="preserve">Toplam / </t>
    </r>
    <r>
      <rPr>
        <i/>
        <sz val="11"/>
        <rFont val="Arial"/>
        <family val="2"/>
        <charset val="162"/>
      </rPr>
      <t>Total</t>
    </r>
  </si>
  <si>
    <r>
      <t xml:space="preserve">Kamu / </t>
    </r>
    <r>
      <rPr>
        <i/>
        <sz val="13"/>
        <rFont val="Arial"/>
        <family val="2"/>
        <charset val="162"/>
      </rPr>
      <t>Public</t>
    </r>
  </si>
  <si>
    <r>
      <t xml:space="preserve">Özel / </t>
    </r>
    <r>
      <rPr>
        <i/>
        <sz val="13"/>
        <rFont val="Arial"/>
        <family val="2"/>
        <charset val="162"/>
      </rPr>
      <t>Private</t>
    </r>
  </si>
  <si>
    <r>
      <t xml:space="preserve">Toplam / </t>
    </r>
    <r>
      <rPr>
        <i/>
        <sz val="13"/>
        <rFont val="Arial"/>
        <family val="2"/>
        <charset val="162"/>
      </rPr>
      <t>Total</t>
    </r>
  </si>
  <si>
    <r>
      <rPr>
        <b/>
        <sz val="12"/>
        <rFont val="Arial"/>
        <family val="2"/>
        <charset val="162"/>
      </rPr>
      <t xml:space="preserve">Not: 2013, 2014, 2015, 2016, 2017,2018,2019,2020,2021,2022,2023,2024 yılı bilgileri geriye dönük olarak revize edilmiştir.
</t>
    </r>
    <r>
      <rPr>
        <i/>
        <sz val="12"/>
        <rFont val="Arial"/>
        <family val="2"/>
        <charset val="162"/>
      </rPr>
      <t xml:space="preserve">Note: 2013, 2014, 2015, 2016, 2017,2018, 2019,2020,2021,2022,2023, 2024 data has been revised retrospectively. </t>
    </r>
  </si>
  <si>
    <t xml:space="preserve">Çalışma İlişkileri    </t>
  </si>
  <si>
    <r>
      <t xml:space="preserve">1.12 İşkollarına göre grev ve lokavt uygulamaları, 2025
     </t>
    </r>
    <r>
      <rPr>
        <i/>
        <sz val="14"/>
        <rFont val="Arial"/>
        <family val="2"/>
        <charset val="162"/>
      </rPr>
      <t xml:space="preserve">  Strikes and Lockouts by economic activity, 2025</t>
    </r>
  </si>
  <si>
    <r>
      <t xml:space="preserve">       Grev uygulamaları, 2025
</t>
    </r>
    <r>
      <rPr>
        <i/>
        <sz val="14"/>
        <rFont val="Arial"/>
        <family val="2"/>
        <charset val="162"/>
      </rPr>
      <t xml:space="preserve">       Strikes applications, 2025</t>
    </r>
  </si>
  <si>
    <r>
      <t xml:space="preserve">İşkolu no.
</t>
    </r>
    <r>
      <rPr>
        <i/>
        <sz val="12"/>
        <rFont val="Arial"/>
        <family val="2"/>
        <charset val="162"/>
      </rPr>
      <t>Nu. of economic activity</t>
    </r>
  </si>
  <si>
    <r>
      <t xml:space="preserve">İşkolu
</t>
    </r>
    <r>
      <rPr>
        <i/>
        <sz val="12"/>
        <rFont val="Arial"/>
        <family val="2"/>
        <charset val="162"/>
      </rPr>
      <t>Economic activity</t>
    </r>
  </si>
  <si>
    <r>
      <t xml:space="preserve">Grev sayısı
</t>
    </r>
    <r>
      <rPr>
        <i/>
        <sz val="12"/>
        <rFont val="Arial"/>
        <family val="2"/>
        <charset val="162"/>
      </rPr>
      <t>Number of strikes</t>
    </r>
  </si>
  <si>
    <r>
      <t xml:space="preserve">Grev uygulanan işyeri sayısı
</t>
    </r>
    <r>
      <rPr>
        <i/>
        <sz val="12"/>
        <rFont val="Arial"/>
        <family val="2"/>
        <charset val="162"/>
      </rPr>
      <t>Number of workplaces</t>
    </r>
  </si>
  <si>
    <r>
      <t xml:space="preserve">Toplam işçi sayısı
</t>
    </r>
    <r>
      <rPr>
        <i/>
        <sz val="12"/>
        <rFont val="Arial"/>
        <family val="2"/>
        <charset val="162"/>
      </rPr>
      <t>Number of total workers</t>
    </r>
  </si>
  <si>
    <r>
      <t xml:space="preserve">Greve katılan işçi sayısı
</t>
    </r>
    <r>
      <rPr>
        <i/>
        <sz val="12"/>
        <rFont val="Arial"/>
        <family val="2"/>
        <charset val="162"/>
      </rPr>
      <t>Number of workers involved</t>
    </r>
  </si>
  <si>
    <r>
      <t xml:space="preserve">Katılım oranı 
</t>
    </r>
    <r>
      <rPr>
        <i/>
        <sz val="12"/>
        <rFont val="Arial"/>
        <family val="2"/>
        <charset val="162"/>
      </rPr>
      <t>Partipacition rate (%)</t>
    </r>
  </si>
  <si>
    <r>
      <t xml:space="preserve">Kaybolan işgünü sayısı
</t>
    </r>
    <r>
      <rPr>
        <i/>
        <sz val="12"/>
        <rFont val="Arial"/>
        <family val="2"/>
        <charset val="162"/>
      </rPr>
      <t>Working days lost</t>
    </r>
  </si>
  <si>
    <t>Gıda sanayi</t>
  </si>
  <si>
    <t>Madencilik ve taş ocakları</t>
  </si>
  <si>
    <t>Petrol, kimya, lastik, plastik ve ilaç</t>
  </si>
  <si>
    <t>Dokuma, Hazır Giyim ve Deri</t>
  </si>
  <si>
    <t>Ağaç ve kâğıt</t>
  </si>
  <si>
    <t>Basın, yayın ve gazetecilik</t>
  </si>
  <si>
    <t>Ticaret, büro, eğitim ve güzel sanatlar</t>
  </si>
  <si>
    <t>Çimento, Toprak ve Cam</t>
  </si>
  <si>
    <t>Metal</t>
  </si>
  <si>
    <t>Taşımacılık</t>
  </si>
  <si>
    <t>Sağlık ve sosyal hizmetler</t>
  </si>
  <si>
    <t>Genel İşler</t>
  </si>
  <si>
    <r>
      <t xml:space="preserve">Toplam - </t>
    </r>
    <r>
      <rPr>
        <i/>
        <sz val="12"/>
        <rFont val="Arial"/>
        <family val="2"/>
        <charset val="162"/>
      </rPr>
      <t>Total</t>
    </r>
  </si>
  <si>
    <r>
      <rPr>
        <b/>
        <sz val="10"/>
        <rFont val="Arial"/>
        <family val="2"/>
        <charset val="162"/>
      </rPr>
      <t xml:space="preserve">Not: Diğer işkollarında grev ve lokavt uygulamasına gidilmemiştir. </t>
    </r>
    <r>
      <rPr>
        <sz val="10"/>
        <rFont val="Arial"/>
        <family val="2"/>
        <charset val="162"/>
      </rPr>
      <t xml:space="preserve">
</t>
    </r>
    <r>
      <rPr>
        <i/>
        <sz val="10"/>
        <rFont val="Arial"/>
        <family val="2"/>
        <charset val="162"/>
      </rPr>
      <t xml:space="preserve">          No strikes and lockouts in other economic activities.</t>
    </r>
  </si>
  <si>
    <t xml:space="preserve">Açıklama </t>
  </si>
  <si>
    <t>Explanation</t>
  </si>
  <si>
    <r>
      <t>Grev ve Lokavt Kararları:</t>
    </r>
    <r>
      <rPr>
        <sz val="11"/>
        <rFont val="Times New Roman"/>
        <family val="1"/>
        <charset val="162"/>
      </rPr>
      <t xml:space="preserve"> Grev kararı, 50 nci maddenin beşinci fıkrasında belirtilen uyuşmazlık tutanağının tebliği tarihinden itibaren altmış gün içinde alınabilir ve bu süre içerisinde altı iş günü önceden karşı tarafa bildirilecek tarihte uygulamaya konulabilir. Bu süre içerisinde, grev kararının alınmaması veya uygulanacağı tarihin karşı tarafa bildirilmemesi hâlinde toplu iş sözleşmesi yapma yetkisi düşer. Uyuşmazlığın tarafı olan işveren sendikası veya sendika üyesi olmayan işveren, grev kararının kendisine tebliğinden itibaren altmış gün içinde lokavt kararı alabilir ve bu süre içerisinde altı iş günü önceden karşı tarafa bildirilecek tarihte uygulamaya koyabilir.
</t>
    </r>
  </si>
  <si>
    <r>
      <t>Decision to Call a Strike and Lockout:</t>
    </r>
    <r>
      <rPr>
        <i/>
        <sz val="10"/>
        <rFont val="Times New Roman"/>
        <family val="1"/>
        <charset val="162"/>
      </rPr>
      <t xml:space="preserve"> A decision to call a strike may be taken in sixty days following the notification date of the report on the dispute referred to in the fifth paragraph of Article 50 and put into practice with in this period, and the date of the strike shall be communicated to the counter-party six working days beforehand. If a decision to call a strike is not taken or its implementation date is not communicated to the counter-party within the mentioned period, authority to conclude a collective labour agreement shall end. The employers' union, or the employer not member to any union, may take a lock-out decision within sixty working days of the date on which the decision to call a strike is communicated to him and shall put into practice within this period and the date of the lock-out shall be communicated to the other party six working days beforehand.</t>
    </r>
  </si>
  <si>
    <r>
      <t>Greve Katılan İşçi Sayısı:</t>
    </r>
    <r>
      <rPr>
        <sz val="11"/>
        <rFont val="Times New Roman"/>
        <family val="1"/>
        <charset val="162"/>
      </rPr>
      <t xml:space="preserve">  Grev uygulamasına fiilen katılan işçi sayısını verir.</t>
    </r>
  </si>
  <si>
    <r>
      <t>Number of Workers Involved (In a strike):</t>
    </r>
    <r>
      <rPr>
        <i/>
        <sz val="11"/>
        <rFont val="Times New Roman"/>
        <family val="1"/>
        <charset val="162"/>
      </rPr>
      <t xml:space="preserve">  It gives the number of workers involved in a strike by stopping work.</t>
    </r>
  </si>
  <si>
    <r>
      <t>Greve Katılan İşyeri Sayısı:</t>
    </r>
    <r>
      <rPr>
        <sz val="11"/>
        <rFont val="Times New Roman"/>
        <family val="1"/>
        <charset val="162"/>
      </rPr>
      <t xml:space="preserve"> Greve giden işyeri veya işletmeye bağlı tüm işyerlerinin sayısını verir.</t>
    </r>
  </si>
  <si>
    <r>
      <t>Number of Work-places:</t>
    </r>
    <r>
      <rPr>
        <i/>
        <sz val="11"/>
        <rFont val="Times New Roman"/>
        <family val="1"/>
        <charset val="162"/>
      </rPr>
      <t xml:space="preserve"> It gives the number of work-places belonging to the main establishments or enterprises.</t>
    </r>
  </si>
  <si>
    <r>
      <t>Grev Sayısı:</t>
    </r>
    <r>
      <rPr>
        <sz val="11"/>
        <rFont val="Times New Roman"/>
        <family val="1"/>
        <charset val="162"/>
      </rPr>
      <t xml:space="preserve"> Toplu iş sözleşmesi görüşmelerinde anlaşma sağlanamaması üzerine greve giden işyerlerinin sayısını verir.</t>
    </r>
  </si>
  <si>
    <r>
      <t>Number of Strikes:</t>
    </r>
    <r>
      <rPr>
        <i/>
        <sz val="11"/>
        <rFont val="Times New Roman"/>
        <family val="1"/>
        <charset val="162"/>
      </rPr>
      <t xml:space="preserve">  It gives the number of establishments on which the strike was practised, after the event of a dispute during collective bargaining. </t>
    </r>
  </si>
  <si>
    <r>
      <t xml:space="preserve">Grev ve Lokavt Yasağı: </t>
    </r>
    <r>
      <rPr>
        <sz val="11"/>
        <rFont val="Times New Roman"/>
        <family val="1"/>
        <charset val="162"/>
      </rPr>
      <t xml:space="preserve">Can ve mal kurtarma işlerinde; cenaze işlerinde ve mezarlıklarda; şehir şebeke suyu, elektrik, doğal gaz, petrol üretimi, tasfiyesi ve dağıtımı ile nafta veya doğalgazdan başlayan petrokimya işlerinde; bankacılık hizmetlerinde; Millî Savunma Bakanlığı ile Jandarma Genel Komutanlığı ve Sahil Güvenlik Komutanlığınca doğrudan işletilen işyerlerinde; kamu kuruluşlarınca yürütülen itfaiye ve şehir içi toplu taşıma hizmetlerinde ve hastanelerde grev ve lokavt yapılamaz. Cumhurbaşkanı, genel hayatı önemli ölçüde etkileyen doğa olaylarının gerçekleştiği yerlerde bu durumun devamı süresince yürürlükte kalmak kaydıyla gerekli gördüğü işyerlerinde grev ve lokavtı yasaklayabilir. Yasağın kalkmasından itibaren altmış gün içinde altı iş günü önce karşı tarafa bildirilmek kaydıyla grev ve lokavt uygulamasına devam edilir.
</t>
    </r>
  </si>
  <si>
    <r>
      <t>Prohibition of Strikes and Lockouts:</t>
    </r>
    <r>
      <rPr>
        <i/>
        <sz val="11"/>
        <rFont val="Times New Roman"/>
        <family val="1"/>
        <charset val="162"/>
      </rPr>
      <t xml:space="preserve"> It shall not be lawful to call a strike or order a lock-out in the following works: Life or property-saving, funeral and mortuary, production, refining and distribution of city water, electricity, natural gas and petroleum as well as petrochemical works, production of which starts from naphtha or natural gas; banking services; in workplaces operated directly by Ministry of National Defence, General Command of Gendarmerie and Coast Guard Command, fire fighting and urban public transportation services carried out by public institutions and in hospitals. Where the life of the community is paralysed by natural disaster, President may prohibit strikes and lock-outs in the workplaces located in such areas as may be necessary, provided that it will be effective for as long as the situation continues. The strike and lock-out shall be implemented within sixty days after the prohibition is lifted, provided that the opposite party is informed six working days beforehand.</t>
    </r>
  </si>
  <si>
    <r>
      <t>Grev Oylamasında Grevin Reddi:</t>
    </r>
    <r>
      <rPr>
        <sz val="11"/>
        <rFont val="Times New Roman"/>
        <family val="1"/>
        <charset val="162"/>
      </rPr>
      <t xml:space="preserve"> Grev kararının işyerinde ilan edildiği tarihte o işyerinde çalışan işçilerin en az dörtte birinin ilan tarihinden itibaren altı iş günü içinde işyerinin bağlı bulunduğu görevli makama yazılı başvurusu üzerine, görevli makamca talebin yapılmasından başlayarak altı iş günü içinde grev oylaması yapılır. Oylamaya ilişkin itirazlar, oylama gününden başlayarak üç iş günü içinde mahkemeye yapılır. İtiraz, mahkemece üç iş günü içinde kesin olarak karara bağlanır.</t>
    </r>
  </si>
  <si>
    <r>
      <t>Rejection of Strike in Strike Ballot:</t>
    </r>
    <r>
      <rPr>
        <i/>
        <sz val="11"/>
        <rFont val="Times New Roman"/>
        <family val="1"/>
        <charset val="162"/>
      </rPr>
      <t xml:space="preserve">If one fourth of the workers employed in that workplace on the date of announcement of a decision to call a strike within six working days following its announcement apply in writing to the competent authority that the relevant work place is affiliated to, vote regarding the strike shall be taken within six working days following this application.Objections regarding this vote shall be made to the local court having jurisdiction in labour matters within three working days starting from day of the voting. The court shall take a final decision regarding the objection within three working days. </t>
    </r>
  </si>
  <si>
    <r>
      <t xml:space="preserve">Grev ve Lokavt Ertelemesi: </t>
    </r>
    <r>
      <rPr>
        <sz val="11"/>
        <rFont val="Times New Roman"/>
        <family val="1"/>
        <charset val="162"/>
      </rPr>
      <t xml:space="preserve">Genel sağlığı veya millî güvenliği bozucu nitelikte ise Cumhurbaşkanı bu uyuşmazlıkta grev ve lokavtı altmış gün süre ile erteleyebilir. Erteleme süresi, kararın yayımı tarihinde başlar. Erteleme kararının yürürlüğe girmesi üzerine, 60 ıncı maddenin yedinci fıkrasına göre belirlenen arabulucu, uyuşmazlığın çözümü için erteleme süresince her türlü çabayı gösterir. Erteleme süresi içerisinde taraflar aralarında anlaşarak uyuşmazlığı özel hakeme de götürebilir. Erteleme süresinin sonunda anlaşma sağlanamazsa, altı iş günü içinde taraflardan birinin başvurusu üzerine uyuşmazlık Yüksek Hakem Kurulunca çözülür.
</t>
    </r>
  </si>
  <si>
    <r>
      <t>Suspension of Strikes and Lockout:</t>
    </r>
    <r>
      <rPr>
        <i/>
        <sz val="11"/>
        <rFont val="Times New Roman"/>
        <family val="1"/>
        <charset val="162"/>
      </rPr>
      <t xml:space="preserve"> A lawful strike or lock-out that has been called, ordered or commenced may be suspended by President for 60 days with a decree if it is prejudicial to public health or national security. The suspension shall come into force on the date of publication of the decree. After a suspension decree has entered into force, a mediator designated according to seventh paragraph of Article 50 shall make every effort for the settlement of the dispute during the suspension period. During the suspension period, the parties may also agree to refer the dispute to a private arbitrator. If an agreement is not reached before the expiry date of the suspension period, the High Board of Arbitration settles the dispute upon the application of the either parties within six working days. </t>
    </r>
  </si>
  <si>
    <r>
      <t xml:space="preserve">Grev ve Lokavtın Başlaması: </t>
    </r>
    <r>
      <rPr>
        <sz val="11"/>
        <rFont val="Times New Roman"/>
        <family val="1"/>
        <charset val="162"/>
      </rPr>
      <t xml:space="preserve"> Grev ve lokavt  kararı,uyuşmazlık tutanağının tebliği tarihinden itibaren altmış gün içinde alınabilir ve bu süre içerisinde altı iş günü önceden karşı tarafa bildirilecek tarihte uygulamaya konulabilir. Bu süre içerisinde, grev ve lokavt kararının alınmaması veya uygulanacağı tarihin karşı tarafa bildirilmemesi hâlinde toplu iş sözleşmesi yapma yetkisi düşer. Grev ve lokavt kararları, kararı alan tarafça işyeri veya işyerlerinde derhâl ilan edilir.
</t>
    </r>
  </si>
  <si>
    <r>
      <t xml:space="preserve">Commencement of a Strike or Lockout: </t>
    </r>
    <r>
      <rPr>
        <i/>
        <sz val="11"/>
        <rFont val="Times New Roman"/>
        <family val="1"/>
        <charset val="162"/>
      </rPr>
      <t xml:space="preserve"> A decision to call a strike and lock-out may be taken in sixty days following notification date of the report and put into practice within this period, and the date of the strike shall be communicated to the counter-party six working days beforehand. If a decision to call a strike is not taken or its implementation date is not communicated to the counter-party within the mentioned period, authority to conclude a collective labour agreement shall end.The decision to call a strike and lock-out shall immediately be announced in the workplace or the workplaces  by the party who has taken the said decision.</t>
    </r>
  </si>
  <si>
    <r>
      <t>Katılım Oranı:</t>
    </r>
    <r>
      <rPr>
        <sz val="11"/>
        <rFont val="Times New Roman"/>
        <family val="1"/>
        <charset val="162"/>
      </rPr>
      <t xml:space="preserve"> Greve katılan işçi sayısının toplam işçi sayısına olan oranıdır.</t>
    </r>
  </si>
  <si>
    <r>
      <t>Participation Rate:</t>
    </r>
    <r>
      <rPr>
        <i/>
        <sz val="11"/>
        <rFont val="Times New Roman"/>
        <family val="1"/>
        <charset val="162"/>
      </rPr>
      <t xml:space="preserve"> Indicates the ratio of number of workers involved in a strike to the number of total workers employed in the establishment.</t>
    </r>
  </si>
  <si>
    <r>
      <t>Kaybolan İşgünü Sayısı:</t>
    </r>
    <r>
      <rPr>
        <sz val="11"/>
        <rFont val="Times New Roman"/>
        <family val="1"/>
        <charset val="162"/>
      </rPr>
      <t xml:space="preserve"> Greve katılan işçi sayısının işgünü sayısıyla çarpımı ile bulunur. Hesaplamada ulusal bayram ve genel tatil günleri ile hafta tatili günü (Kamu işyerlerinde cumartesi günleri de tatil olarak alınmaktadır) dışında kalan günler işgünü olarak kabul edilmektedir. </t>
    </r>
  </si>
  <si>
    <r>
      <t>Number of Work-days not Worked:</t>
    </r>
    <r>
      <rPr>
        <i/>
        <sz val="11"/>
        <rFont val="Times New Roman"/>
        <family val="1"/>
        <charset val="162"/>
      </rPr>
      <t xml:space="preserve"> Means the amount of time not worked calculated by multiplying the number of workers involved with the number of work-days. In calculation; the work-days deemed to be are the days excluding national and public holidays and Sundays (Saturdays in public sector).</t>
    </r>
  </si>
  <si>
    <r>
      <t>Sendika:</t>
    </r>
    <r>
      <rPr>
        <sz val="11"/>
        <rFont val="Times New Roman"/>
        <family val="1"/>
        <charset val="162"/>
      </rPr>
      <t xml:space="preserve"> İşçilerin ve işverenlerin çalışma ilişkilerinde, ortak ekonomik sosyal hak ve menfaatlerini korumak ve geliştirmek için meydana getirdikleri tüzel kişiliğe sahip kuruluşlardır.</t>
    </r>
  </si>
  <si>
    <r>
      <t xml:space="preserve">Trade union: </t>
    </r>
    <r>
      <rPr>
        <i/>
        <sz val="11"/>
        <rFont val="Times New Roman"/>
        <family val="1"/>
        <charset val="162"/>
      </rPr>
      <t>The associations of workers and employers which are established to protect and improve joint economical and social rights and benefits of their members in labour affairs.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</si>
</sst>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font>
      <sz val="10"/>
      <name val="Arial Tur"/>
      <charset val="162"/>
    </font>
    <font>
      <sz val="10"/>
      <name val="Helv"/>
      <charset val="204"/>
    </font>
    <font>
      <b/>
      <sz val="16"/>
      <name val="Arial"/>
      <family val="2"/>
      <charset val="162"/>
    </font>
    <font>
      <i/>
      <sz val="16"/>
      <name val="Arial"/>
      <family val="2"/>
      <charset val="162"/>
    </font>
    <font>
      <sz val="12"/>
      <name val="Arial"/>
      <family val="2"/>
      <charset val="162"/>
    </font>
    <font>
      <sz val="10"/>
      <name val="Arial"/>
      <family val="2"/>
      <charset val="162"/>
    </font>
    <font>
      <b/>
      <sz val="13"/>
      <name val="Arial"/>
      <family val="2"/>
      <charset val="162"/>
    </font>
    <font>
      <i/>
      <sz val="13"/>
      <name val="Arial"/>
      <family val="2"/>
      <charset val="162"/>
    </font>
    <font>
      <sz val="13"/>
      <name val="Arial"/>
      <family val="2"/>
      <charset val="162"/>
    </font>
    <font>
      <b/>
      <sz val="11"/>
      <name val="Arial"/>
      <family val="2"/>
      <charset val="162"/>
    </font>
    <font>
      <i/>
      <sz val="11"/>
      <name val="Arial"/>
      <family val="2"/>
      <charset val="162"/>
    </font>
    <font>
      <sz val="11"/>
      <name val="Arial"/>
      <family val="2"/>
      <charset val="162"/>
    </font>
    <font>
      <b/>
      <sz val="12"/>
      <name val="Arial"/>
      <family val="2"/>
      <charset val="162"/>
    </font>
    <font>
      <sz val="10"/>
      <name val="Arial Tur"/>
      <charset val="162"/>
    </font>
    <font>
      <sz val="13"/>
      <name val="Arial Tur"/>
      <charset val="162"/>
    </font>
    <font>
      <i/>
      <sz val="12"/>
      <name val="Arial"/>
      <family val="2"/>
      <charset val="162"/>
    </font>
    <font>
      <b/>
      <sz val="10"/>
      <name val="Arial"/>
      <family val="2"/>
      <charset val="162"/>
    </font>
    <font>
      <b/>
      <sz val="14"/>
      <name val="Arial"/>
      <family val="2"/>
      <charset val="162"/>
    </font>
    <font>
      <i/>
      <sz val="14"/>
      <name val="Arial"/>
      <family val="2"/>
      <charset val="162"/>
    </font>
    <font>
      <sz val="12"/>
      <name val="Arial Tur"/>
      <charset val="162"/>
    </font>
    <font>
      <i/>
      <sz val="10"/>
      <name val="Arial"/>
      <family val="2"/>
      <charset val="162"/>
    </font>
    <font>
      <b/>
      <sz val="11"/>
      <name val="Times New Roman"/>
      <family val="1"/>
      <charset val="162"/>
    </font>
    <font>
      <b/>
      <sz val="11"/>
      <name val="Arial Tur"/>
    </font>
    <font>
      <b/>
      <i/>
      <sz val="11"/>
      <name val="Times New Roman"/>
      <family val="1"/>
      <charset val="162"/>
    </font>
    <font>
      <i/>
      <sz val="11"/>
      <name val="Times New Roman"/>
      <family val="1"/>
      <charset val="162"/>
    </font>
    <font>
      <sz val="11"/>
      <name val="Times New Roman"/>
      <family val="1"/>
      <charset val="162"/>
    </font>
    <font>
      <b/>
      <i/>
      <sz val="10"/>
      <name val="Times New Roman"/>
      <family val="1"/>
      <charset val="162"/>
    </font>
    <font>
      <i/>
      <sz val="10"/>
      <name val="Times New Roman"/>
      <family val="1"/>
      <charset val="162"/>
    </font>
    <font>
      <sz val="11"/>
      <name val="Helv"/>
      <charset val="204"/>
    </font>
  </fonts>
  <fills count="4">
    <fill>
      <patternFill patternType="none"/>
    </fill>
    <fill>
      <patternFill patternType="gray125"/>
    </fill>
    <fill>
      <patternFill patternType="solid">
        <fgColor theme="6" tint="0.39997558519241921"/>
        <bgColor indexed="64"/>
      </patternFill>
    </fill>
    <fill>
      <patternFill patternType="solid">
        <fgColor theme="6" tint="0.79998168889431442"/>
        <bgColor indexed="64"/>
      </patternFill>
    </fill>
  </fills>
  <borders count="42">
    <border>
      <left/>
      <right/>
      <top/>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medium">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medium">
        <color indexed="64"/>
      </right>
      <top/>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s>
  <cellStyleXfs count="5">
    <xf numFmtId="0" fontId="0" fillId="0" borderId="0"/>
    <xf numFmtId="0" fontId="1" fillId="0" borderId="0"/>
    <xf numFmtId="0" fontId="1" fillId="0" borderId="0"/>
    <xf numFmtId="0" fontId="13" fillId="0" borderId="0"/>
    <xf numFmtId="0" fontId="1" fillId="0" borderId="0"/>
  </cellStyleXfs>
  <cellXfs count="136">
    <xf numFmtId="0" fontId="0" fillId="0" borderId="0" xfId="0"/>
    <xf numFmtId="0" fontId="2" fillId="2" borderId="0" xfId="1" applyFont="1" applyFill="1" applyAlignment="1">
      <alignment horizontal="left" vertical="center" wrapText="1"/>
    </xf>
    <xf numFmtId="0" fontId="3" fillId="2" borderId="0" xfId="1" applyFont="1" applyFill="1" applyAlignment="1">
      <alignment vertical="center" wrapText="1"/>
    </xf>
    <xf numFmtId="0" fontId="3" fillId="2" borderId="0" xfId="1" applyFont="1" applyFill="1" applyAlignment="1">
      <alignment horizontal="center" vertical="center" wrapText="1"/>
    </xf>
    <xf numFmtId="0" fontId="4" fillId="0" borderId="0" xfId="1" applyFont="1"/>
    <xf numFmtId="0" fontId="5" fillId="0" borderId="0" xfId="2" applyFont="1"/>
    <xf numFmtId="0" fontId="2" fillId="0" borderId="0" xfId="1" applyFont="1" applyAlignment="1">
      <alignment horizontal="left" vertical="center" wrapText="1"/>
    </xf>
    <xf numFmtId="0" fontId="3" fillId="0" borderId="0" xfId="1" applyFont="1" applyAlignment="1">
      <alignment horizontal="center" vertical="center" wrapText="1"/>
    </xf>
    <xf numFmtId="0" fontId="2" fillId="0" borderId="1" xfId="1" applyFont="1" applyBorder="1" applyAlignment="1">
      <alignment horizontal="left" vertical="center" wrapText="1"/>
    </xf>
    <xf numFmtId="0" fontId="5" fillId="0" borderId="0" xfId="1" applyFont="1"/>
    <xf numFmtId="0" fontId="6" fillId="2" borderId="2" xfId="2" applyFont="1" applyFill="1" applyBorder="1" applyAlignment="1">
      <alignment horizontal="center" vertical="center" wrapText="1"/>
    </xf>
    <xf numFmtId="0" fontId="6" fillId="3" borderId="3" xfId="2" applyFont="1" applyFill="1" applyBorder="1" applyAlignment="1">
      <alignment horizontal="center" vertical="center"/>
    </xf>
    <xf numFmtId="0" fontId="6" fillId="3" borderId="4" xfId="2" applyFont="1" applyFill="1" applyBorder="1" applyAlignment="1">
      <alignment horizontal="center" vertical="center"/>
    </xf>
    <xf numFmtId="0" fontId="6" fillId="3" borderId="5" xfId="2" applyFont="1" applyFill="1" applyBorder="1" applyAlignment="1">
      <alignment horizontal="center" vertical="center"/>
    </xf>
    <xf numFmtId="0" fontId="6" fillId="2" borderId="6" xfId="2" applyFont="1" applyFill="1" applyBorder="1" applyAlignment="1">
      <alignment horizontal="center" vertical="center" wrapText="1"/>
    </xf>
    <xf numFmtId="0" fontId="6" fillId="2" borderId="7" xfId="2" applyFont="1" applyFill="1" applyBorder="1" applyAlignment="1">
      <alignment horizontal="center" vertical="center" wrapText="1"/>
    </xf>
    <xf numFmtId="0" fontId="6" fillId="2" borderId="8" xfId="2" applyFont="1" applyFill="1" applyBorder="1" applyAlignment="1">
      <alignment horizontal="center" vertical="center" wrapText="1"/>
    </xf>
    <xf numFmtId="0" fontId="6" fillId="2" borderId="9" xfId="2" applyFont="1" applyFill="1" applyBorder="1" applyAlignment="1">
      <alignment horizontal="center" vertical="center" wrapText="1"/>
    </xf>
    <xf numFmtId="0" fontId="6" fillId="2" borderId="10" xfId="2" applyFont="1" applyFill="1" applyBorder="1" applyAlignment="1">
      <alignment horizontal="center" vertical="center" wrapText="1"/>
    </xf>
    <xf numFmtId="0" fontId="6" fillId="2" borderId="11" xfId="2" applyFont="1" applyFill="1" applyBorder="1" applyAlignment="1">
      <alignment horizontal="center" vertical="center" wrapText="1"/>
    </xf>
    <xf numFmtId="0" fontId="9" fillId="0" borderId="12" xfId="2" applyFont="1" applyBorder="1" applyAlignment="1">
      <alignment horizontal="left" vertical="center"/>
    </xf>
    <xf numFmtId="0" fontId="9" fillId="0" borderId="12" xfId="2" applyFont="1" applyBorder="1" applyAlignment="1">
      <alignment horizontal="left" vertical="center" wrapText="1"/>
    </xf>
    <xf numFmtId="3" fontId="11" fillId="0" borderId="13" xfId="2" applyNumberFormat="1" applyFont="1" applyBorder="1" applyAlignment="1">
      <alignment horizontal="center" vertical="center"/>
    </xf>
    <xf numFmtId="3" fontId="11" fillId="0" borderId="14" xfId="2" applyNumberFormat="1" applyFont="1" applyBorder="1" applyAlignment="1">
      <alignment horizontal="center" vertical="center"/>
    </xf>
    <xf numFmtId="3" fontId="11" fillId="0" borderId="15" xfId="2" applyNumberFormat="1" applyFont="1" applyBorder="1" applyAlignment="1">
      <alignment horizontal="center" vertical="center"/>
    </xf>
    <xf numFmtId="3" fontId="11" fillId="0" borderId="16" xfId="2" applyNumberFormat="1" applyFont="1" applyBorder="1" applyAlignment="1">
      <alignment horizontal="center" vertical="center"/>
    </xf>
    <xf numFmtId="3" fontId="11" fillId="0" borderId="5" xfId="2" applyNumberFormat="1" applyFont="1" applyBorder="1" applyAlignment="1">
      <alignment horizontal="center" vertical="center"/>
    </xf>
    <xf numFmtId="0" fontId="4" fillId="0" borderId="0" xfId="1" applyFont="1" applyAlignment="1">
      <alignment vertical="center"/>
    </xf>
    <xf numFmtId="0" fontId="9" fillId="0" borderId="17" xfId="2" applyFont="1" applyBorder="1" applyAlignment="1">
      <alignment horizontal="left" vertical="center"/>
    </xf>
    <xf numFmtId="0" fontId="9" fillId="0" borderId="17" xfId="2" applyFont="1" applyBorder="1" applyAlignment="1">
      <alignment horizontal="left" vertical="center" wrapText="1"/>
    </xf>
    <xf numFmtId="3" fontId="11" fillId="0" borderId="18" xfId="2" applyNumberFormat="1" applyFont="1" applyBorder="1" applyAlignment="1">
      <alignment horizontal="center" vertical="center"/>
    </xf>
    <xf numFmtId="3" fontId="11" fillId="0" borderId="19" xfId="2" applyNumberFormat="1" applyFont="1" applyBorder="1" applyAlignment="1">
      <alignment horizontal="center" vertical="center"/>
    </xf>
    <xf numFmtId="3" fontId="11" fillId="0" borderId="20" xfId="2" applyNumberFormat="1" applyFont="1" applyBorder="1" applyAlignment="1">
      <alignment horizontal="center" vertical="center"/>
    </xf>
    <xf numFmtId="3" fontId="11" fillId="0" borderId="21" xfId="2" applyNumberFormat="1" applyFont="1" applyBorder="1" applyAlignment="1">
      <alignment horizontal="center" vertical="center"/>
    </xf>
    <xf numFmtId="0" fontId="9" fillId="0" borderId="22" xfId="2" applyFont="1" applyBorder="1" applyAlignment="1">
      <alignment horizontal="left" vertical="center"/>
    </xf>
    <xf numFmtId="0" fontId="9" fillId="0" borderId="22" xfId="2" applyFont="1" applyBorder="1" applyAlignment="1">
      <alignment horizontal="left" vertical="center" wrapText="1"/>
    </xf>
    <xf numFmtId="3" fontId="9" fillId="0" borderId="7" xfId="2" applyNumberFormat="1" applyFont="1" applyBorder="1" applyAlignment="1">
      <alignment horizontal="center" vertical="center"/>
    </xf>
    <xf numFmtId="3" fontId="9" fillId="0" borderId="8" xfId="2" applyNumberFormat="1" applyFont="1" applyBorder="1" applyAlignment="1">
      <alignment horizontal="center" vertical="center"/>
    </xf>
    <xf numFmtId="3" fontId="9" fillId="0" borderId="10" xfId="2" applyNumberFormat="1" applyFont="1" applyBorder="1" applyAlignment="1">
      <alignment horizontal="center" vertical="center"/>
    </xf>
    <xf numFmtId="3" fontId="9" fillId="0" borderId="23" xfId="2" applyNumberFormat="1" applyFont="1" applyBorder="1" applyAlignment="1">
      <alignment horizontal="center" vertical="center"/>
    </xf>
    <xf numFmtId="0" fontId="12" fillId="0" borderId="0" xfId="1" applyFont="1" applyAlignment="1">
      <alignment vertical="center"/>
    </xf>
    <xf numFmtId="3" fontId="11" fillId="0" borderId="24" xfId="2" applyNumberFormat="1" applyFont="1" applyBorder="1" applyAlignment="1">
      <alignment horizontal="center" vertical="center"/>
    </xf>
    <xf numFmtId="3" fontId="11" fillId="0" borderId="25" xfId="2" applyNumberFormat="1" applyFont="1" applyBorder="1" applyAlignment="1">
      <alignment horizontal="center" vertical="center"/>
    </xf>
    <xf numFmtId="3" fontId="11" fillId="0" borderId="26" xfId="2" applyNumberFormat="1" applyFont="1" applyBorder="1" applyAlignment="1">
      <alignment horizontal="center" vertical="center"/>
    </xf>
    <xf numFmtId="0" fontId="9" fillId="0" borderId="27" xfId="2" applyFont="1" applyBorder="1" applyAlignment="1">
      <alignment horizontal="left" vertical="center" wrapText="1"/>
    </xf>
    <xf numFmtId="3" fontId="9" fillId="0" borderId="28" xfId="2" applyNumberFormat="1" applyFont="1" applyBorder="1" applyAlignment="1">
      <alignment horizontal="center" vertical="center"/>
    </xf>
    <xf numFmtId="3" fontId="11" fillId="0" borderId="29" xfId="2" applyNumberFormat="1" applyFont="1" applyBorder="1" applyAlignment="1">
      <alignment horizontal="center" vertical="center"/>
    </xf>
    <xf numFmtId="0" fontId="6" fillId="0" borderId="12" xfId="2" applyFont="1" applyBorder="1" applyAlignment="1">
      <alignment horizontal="left" vertical="center"/>
    </xf>
    <xf numFmtId="0" fontId="6" fillId="0" borderId="12" xfId="2" applyFont="1" applyBorder="1" applyAlignment="1">
      <alignment horizontal="left" vertical="center" wrapText="1"/>
    </xf>
    <xf numFmtId="3" fontId="8" fillId="0" borderId="13" xfId="2" applyNumberFormat="1" applyFont="1" applyBorder="1" applyAlignment="1">
      <alignment horizontal="center" vertical="center"/>
    </xf>
    <xf numFmtId="3" fontId="8" fillId="0" borderId="14" xfId="2" applyNumberFormat="1" applyFont="1" applyBorder="1" applyAlignment="1">
      <alignment horizontal="center" vertical="center"/>
    </xf>
    <xf numFmtId="3" fontId="8" fillId="0" borderId="24" xfId="2" applyNumberFormat="1" applyFont="1" applyBorder="1" applyAlignment="1">
      <alignment horizontal="center" vertical="center"/>
    </xf>
    <xf numFmtId="3" fontId="8" fillId="0" borderId="16" xfId="2" applyNumberFormat="1" applyFont="1" applyBorder="1" applyAlignment="1">
      <alignment horizontal="center" vertical="center"/>
    </xf>
    <xf numFmtId="3" fontId="8" fillId="0" borderId="15" xfId="2" applyNumberFormat="1" applyFont="1" applyBorder="1" applyAlignment="1">
      <alignment horizontal="center" vertical="center"/>
    </xf>
    <xf numFmtId="0" fontId="6" fillId="0" borderId="17" xfId="2" applyFont="1" applyBorder="1" applyAlignment="1">
      <alignment horizontal="left" vertical="center"/>
    </xf>
    <xf numFmtId="0" fontId="6" fillId="0" borderId="17" xfId="2" applyFont="1" applyBorder="1" applyAlignment="1">
      <alignment horizontal="left" vertical="center" wrapText="1"/>
    </xf>
    <xf numFmtId="3" fontId="8" fillId="0" borderId="25" xfId="2" applyNumberFormat="1" applyFont="1" applyBorder="1" applyAlignment="1">
      <alignment horizontal="center" vertical="center"/>
    </xf>
    <xf numFmtId="3" fontId="8" fillId="0" borderId="26" xfId="2" applyNumberFormat="1" applyFont="1" applyBorder="1" applyAlignment="1">
      <alignment horizontal="center" vertical="center"/>
    </xf>
    <xf numFmtId="3" fontId="8" fillId="0" borderId="19" xfId="2" applyNumberFormat="1" applyFont="1" applyBorder="1" applyAlignment="1">
      <alignment horizontal="center" vertical="center"/>
    </xf>
    <xf numFmtId="3" fontId="8" fillId="0" borderId="20" xfId="2" applyNumberFormat="1" applyFont="1" applyBorder="1" applyAlignment="1">
      <alignment horizontal="center" vertical="center"/>
    </xf>
    <xf numFmtId="3" fontId="8" fillId="0" borderId="21" xfId="2" applyNumberFormat="1" applyFont="1" applyBorder="1" applyAlignment="1">
      <alignment horizontal="center" vertical="center"/>
    </xf>
    <xf numFmtId="0" fontId="6" fillId="0" borderId="22" xfId="2" applyFont="1" applyBorder="1" applyAlignment="1">
      <alignment horizontal="left" vertical="center"/>
    </xf>
    <xf numFmtId="0" fontId="6" fillId="0" borderId="22" xfId="2" applyFont="1" applyBorder="1" applyAlignment="1">
      <alignment horizontal="left" vertical="center" wrapText="1"/>
    </xf>
    <xf numFmtId="3" fontId="6" fillId="0" borderId="7" xfId="2" applyNumberFormat="1" applyFont="1" applyBorder="1" applyAlignment="1">
      <alignment horizontal="center" vertical="center"/>
    </xf>
    <xf numFmtId="3" fontId="6" fillId="0" borderId="8" xfId="2" applyNumberFormat="1" applyFont="1" applyBorder="1" applyAlignment="1">
      <alignment horizontal="center" vertical="center"/>
    </xf>
    <xf numFmtId="3" fontId="6" fillId="0" borderId="10" xfId="2" applyNumberFormat="1" applyFont="1" applyBorder="1" applyAlignment="1">
      <alignment horizontal="center" vertical="center"/>
    </xf>
    <xf numFmtId="3" fontId="6" fillId="0" borderId="23" xfId="2" applyNumberFormat="1" applyFont="1" applyBorder="1" applyAlignment="1">
      <alignment horizontal="center" vertical="center"/>
    </xf>
    <xf numFmtId="3" fontId="5" fillId="0" borderId="0" xfId="2" applyNumberFormat="1" applyFont="1"/>
    <xf numFmtId="0" fontId="6" fillId="0" borderId="2" xfId="2" applyFont="1" applyBorder="1" applyAlignment="1">
      <alignment horizontal="left" vertical="center"/>
    </xf>
    <xf numFmtId="0" fontId="6" fillId="0" borderId="30" xfId="2" applyFont="1" applyBorder="1" applyAlignment="1">
      <alignment horizontal="left" vertical="center"/>
    </xf>
    <xf numFmtId="3" fontId="8" fillId="0" borderId="31" xfId="2" applyNumberFormat="1" applyFont="1" applyBorder="1" applyAlignment="1">
      <alignment horizontal="center" vertical="center"/>
    </xf>
    <xf numFmtId="3" fontId="8" fillId="0" borderId="32" xfId="2" applyNumberFormat="1" applyFont="1" applyBorder="1" applyAlignment="1">
      <alignment horizontal="center" vertical="center"/>
    </xf>
    <xf numFmtId="3" fontId="8" fillId="0" borderId="29" xfId="2" applyNumberFormat="1" applyFont="1" applyBorder="1" applyAlignment="1">
      <alignment horizontal="center" vertical="center"/>
    </xf>
    <xf numFmtId="0" fontId="6" fillId="0" borderId="6" xfId="2" applyFont="1" applyBorder="1" applyAlignment="1">
      <alignment horizontal="left" vertical="center"/>
    </xf>
    <xf numFmtId="3" fontId="14" fillId="0" borderId="33" xfId="0" applyNumberFormat="1" applyFont="1" applyBorder="1" applyAlignment="1">
      <alignment horizontal="center" vertical="center"/>
    </xf>
    <xf numFmtId="0" fontId="13" fillId="0" borderId="0" xfId="1" applyFont="1"/>
    <xf numFmtId="0" fontId="4" fillId="0" borderId="34" xfId="1" applyFont="1" applyBorder="1" applyAlignment="1">
      <alignment horizontal="left" vertical="center" wrapText="1"/>
    </xf>
    <xf numFmtId="0" fontId="4" fillId="0" borderId="0" xfId="1" applyFont="1" applyAlignment="1">
      <alignment horizontal="left" vertical="center" wrapText="1"/>
    </xf>
    <xf numFmtId="0" fontId="5" fillId="0" borderId="0" xfId="2" applyFont="1" applyAlignment="1">
      <alignment horizontal="center"/>
    </xf>
    <xf numFmtId="0" fontId="16" fillId="0" borderId="0" xfId="2" applyFont="1"/>
    <xf numFmtId="0" fontId="17" fillId="2" borderId="0" xfId="1" applyFont="1" applyFill="1" applyAlignment="1">
      <alignment horizontal="left" vertical="center" wrapText="1"/>
    </xf>
    <xf numFmtId="0" fontId="17" fillId="2" borderId="0" xfId="1" applyFont="1" applyFill="1" applyAlignment="1">
      <alignment vertical="top" wrapText="1"/>
    </xf>
    <xf numFmtId="0" fontId="18" fillId="2" borderId="0" xfId="1" applyFont="1" applyFill="1" applyAlignment="1">
      <alignment vertical="center" wrapText="1"/>
    </xf>
    <xf numFmtId="0" fontId="18" fillId="2" borderId="0" xfId="1" applyFont="1" applyFill="1" applyAlignment="1">
      <alignment horizontal="right" vertical="center" wrapText="1"/>
    </xf>
    <xf numFmtId="0" fontId="4" fillId="0" borderId="0" xfId="0" applyFont="1" applyAlignment="1">
      <alignment vertical="center"/>
    </xf>
    <xf numFmtId="0" fontId="17" fillId="0" borderId="0" xfId="0" applyFont="1" applyAlignment="1">
      <alignment horizontal="left" wrapText="1"/>
    </xf>
    <xf numFmtId="0" fontId="11" fillId="0" borderId="0" xfId="0" applyFont="1"/>
    <xf numFmtId="0" fontId="17" fillId="0" borderId="0" xfId="0" applyFont="1" applyAlignment="1">
      <alignment horizontal="left" wrapText="1"/>
    </xf>
    <xf numFmtId="0" fontId="15" fillId="0" borderId="0" xfId="0" applyFont="1" applyAlignment="1">
      <alignment horizontal="center" vertical="top" wrapText="1"/>
    </xf>
    <xf numFmtId="0" fontId="4" fillId="0" borderId="0" xfId="0" applyFont="1"/>
    <xf numFmtId="0" fontId="12" fillId="2" borderId="35" xfId="0" applyFont="1" applyFill="1" applyBorder="1" applyAlignment="1">
      <alignment vertical="center" wrapText="1"/>
    </xf>
    <xf numFmtId="0" fontId="12" fillId="2" borderId="36" xfId="0" applyFont="1" applyFill="1" applyBorder="1" applyAlignment="1">
      <alignment horizontal="center" vertical="center" wrapText="1"/>
    </xf>
    <xf numFmtId="0" fontId="12" fillId="2" borderId="37" xfId="0" applyFont="1" applyFill="1" applyBorder="1" applyAlignment="1">
      <alignment horizontal="center" vertical="center" wrapText="1"/>
    </xf>
    <xf numFmtId="0" fontId="12" fillId="2" borderId="38" xfId="0" applyFont="1" applyFill="1" applyBorder="1" applyAlignment="1">
      <alignment horizontal="center" vertical="center" wrapText="1"/>
    </xf>
    <xf numFmtId="0" fontId="5" fillId="0" borderId="0" xfId="0" applyFont="1"/>
    <xf numFmtId="0" fontId="4" fillId="0" borderId="12" xfId="1" applyFont="1" applyBorder="1" applyAlignment="1">
      <alignment horizontal="center" vertical="center"/>
    </xf>
    <xf numFmtId="0" fontId="19" fillId="0" borderId="4" xfId="0" applyFont="1" applyBorder="1" applyAlignment="1">
      <alignment horizontal="left" vertical="center" wrapText="1"/>
    </xf>
    <xf numFmtId="3" fontId="4" fillId="0" borderId="14" xfId="2" applyNumberFormat="1" applyFont="1" applyBorder="1" applyAlignment="1">
      <alignment horizontal="center" vertical="center"/>
    </xf>
    <xf numFmtId="4" fontId="4" fillId="0" borderId="14" xfId="2" applyNumberFormat="1" applyFont="1" applyBorder="1" applyAlignment="1">
      <alignment horizontal="center" vertical="center"/>
    </xf>
    <xf numFmtId="3" fontId="4" fillId="0" borderId="15" xfId="2" applyNumberFormat="1" applyFont="1" applyBorder="1" applyAlignment="1">
      <alignment horizontal="center" vertical="center"/>
    </xf>
    <xf numFmtId="0" fontId="4" fillId="0" borderId="17" xfId="1" applyFont="1" applyBorder="1" applyAlignment="1">
      <alignment horizontal="center" vertical="center"/>
    </xf>
    <xf numFmtId="0" fontId="19" fillId="0" borderId="39" xfId="0" applyFont="1" applyBorder="1" applyAlignment="1">
      <alignment horizontal="left" vertical="center" wrapText="1"/>
    </xf>
    <xf numFmtId="3" fontId="4" fillId="0" borderId="19" xfId="2" applyNumberFormat="1" applyFont="1" applyBorder="1" applyAlignment="1">
      <alignment horizontal="center" vertical="center"/>
    </xf>
    <xf numFmtId="4" fontId="4" fillId="0" borderId="19" xfId="2" applyNumberFormat="1" applyFont="1" applyBorder="1" applyAlignment="1">
      <alignment horizontal="center" vertical="center"/>
    </xf>
    <xf numFmtId="3" fontId="4" fillId="0" borderId="20" xfId="2" applyNumberFormat="1" applyFont="1" applyBorder="1" applyAlignment="1">
      <alignment horizontal="center" vertical="center"/>
    </xf>
    <xf numFmtId="0" fontId="19" fillId="0" borderId="21" xfId="3" applyFont="1" applyBorder="1" applyAlignment="1">
      <alignment horizontal="left" vertical="center" wrapText="1"/>
    </xf>
    <xf numFmtId="3" fontId="4" fillId="0" borderId="32" xfId="2" applyNumberFormat="1" applyFont="1" applyBorder="1" applyAlignment="1">
      <alignment horizontal="center" vertical="center"/>
    </xf>
    <xf numFmtId="0" fontId="19" fillId="0" borderId="21" xfId="0" applyFont="1" applyBorder="1" applyAlignment="1">
      <alignment horizontal="left" vertical="center" wrapText="1"/>
    </xf>
    <xf numFmtId="4" fontId="4" fillId="0" borderId="32" xfId="2" applyNumberFormat="1" applyFont="1" applyBorder="1" applyAlignment="1">
      <alignment horizontal="center" vertical="center"/>
    </xf>
    <xf numFmtId="0" fontId="4" fillId="0" borderId="22" xfId="1" applyFont="1" applyBorder="1" applyAlignment="1">
      <alignment horizontal="center" vertical="center"/>
    </xf>
    <xf numFmtId="0" fontId="19" fillId="0" borderId="23" xfId="0" applyFont="1" applyBorder="1" applyAlignment="1">
      <alignment horizontal="left" vertical="center" wrapText="1"/>
    </xf>
    <xf numFmtId="3" fontId="4" fillId="0" borderId="9" xfId="2" applyNumberFormat="1" applyFont="1" applyBorder="1" applyAlignment="1">
      <alignment horizontal="center" vertical="center"/>
    </xf>
    <xf numFmtId="3" fontId="4" fillId="0" borderId="8" xfId="2" applyNumberFormat="1" applyFont="1" applyBorder="1" applyAlignment="1">
      <alignment horizontal="center" vertical="center"/>
    </xf>
    <xf numFmtId="4" fontId="4" fillId="0" borderId="8" xfId="2" applyNumberFormat="1" applyFont="1" applyBorder="1" applyAlignment="1">
      <alignment horizontal="center" vertical="center"/>
    </xf>
    <xf numFmtId="3" fontId="4" fillId="0" borderId="40" xfId="2" applyNumberFormat="1" applyFont="1" applyBorder="1" applyAlignment="1">
      <alignment horizontal="center" vertical="center"/>
    </xf>
    <xf numFmtId="0" fontId="12" fillId="2" borderId="41" xfId="0" applyFont="1" applyFill="1" applyBorder="1" applyAlignment="1">
      <alignment horizontal="center" vertical="center" wrapText="1"/>
    </xf>
    <xf numFmtId="0" fontId="12" fillId="2" borderId="36" xfId="0" applyFont="1" applyFill="1" applyBorder="1" applyAlignment="1">
      <alignment horizontal="center" vertical="center" wrapText="1"/>
    </xf>
    <xf numFmtId="3" fontId="12" fillId="2" borderId="9" xfId="0" applyNumberFormat="1" applyFont="1" applyFill="1" applyBorder="1" applyAlignment="1">
      <alignment horizontal="center" vertical="center"/>
    </xf>
    <xf numFmtId="4" fontId="12" fillId="2" borderId="9" xfId="0" applyNumberFormat="1" applyFont="1" applyFill="1" applyBorder="1" applyAlignment="1">
      <alignment horizontal="center" vertical="center" wrapText="1"/>
    </xf>
    <xf numFmtId="3" fontId="12" fillId="2" borderId="40" xfId="0" applyNumberFormat="1" applyFont="1" applyFill="1" applyBorder="1" applyAlignment="1">
      <alignment horizontal="center" vertical="center"/>
    </xf>
    <xf numFmtId="0" fontId="5" fillId="0" borderId="0" xfId="4" applyFont="1" applyAlignment="1">
      <alignment horizontal="left" vertical="center" wrapText="1"/>
    </xf>
    <xf numFmtId="0" fontId="21" fillId="2" borderId="0" xfId="1" applyFont="1" applyFill="1" applyAlignment="1">
      <alignment vertical="center"/>
    </xf>
    <xf numFmtId="0" fontId="22" fillId="2" borderId="0" xfId="1" applyFont="1" applyFill="1" applyAlignment="1">
      <alignment vertical="center"/>
    </xf>
    <xf numFmtId="0" fontId="23" fillId="2" borderId="0" xfId="1" applyFont="1" applyFill="1" applyAlignment="1">
      <alignment horizontal="right" vertical="center"/>
    </xf>
    <xf numFmtId="0" fontId="21" fillId="0" borderId="0" xfId="1" applyFont="1" applyAlignment="1">
      <alignment vertical="center"/>
    </xf>
    <xf numFmtId="0" fontId="22" fillId="0" borderId="0" xfId="1" applyFont="1" applyAlignment="1">
      <alignment vertical="center"/>
    </xf>
    <xf numFmtId="0" fontId="24" fillId="0" borderId="0" xfId="1" applyFont="1" applyAlignment="1">
      <alignment horizontal="right" vertical="center"/>
    </xf>
    <xf numFmtId="0" fontId="21" fillId="0" borderId="0" xfId="1" applyFont="1" applyAlignment="1">
      <alignment horizontal="justify" vertical="top" wrapText="1"/>
    </xf>
    <xf numFmtId="0" fontId="11" fillId="0" borderId="0" xfId="1" applyFont="1"/>
    <xf numFmtId="0" fontId="26" fillId="0" borderId="0" xfId="1" applyFont="1" applyAlignment="1">
      <alignment horizontal="justify" vertical="top" wrapText="1"/>
    </xf>
    <xf numFmtId="0" fontId="28" fillId="0" borderId="0" xfId="1" applyFont="1"/>
    <xf numFmtId="0" fontId="23" fillId="0" borderId="0" xfId="1" applyFont="1" applyAlignment="1">
      <alignment horizontal="justify" vertical="top" wrapText="1"/>
    </xf>
    <xf numFmtId="0" fontId="21" fillId="0" borderId="0" xfId="1" applyFont="1" applyAlignment="1">
      <alignment horizontal="justify" vertical="top"/>
    </xf>
    <xf numFmtId="0" fontId="11" fillId="0" borderId="0" xfId="1" applyFont="1" applyAlignment="1">
      <alignment vertical="top"/>
    </xf>
    <xf numFmtId="0" fontId="23" fillId="0" borderId="0" xfId="1" applyFont="1" applyAlignment="1">
      <alignment horizontal="justify" vertical="top"/>
    </xf>
    <xf numFmtId="0" fontId="28" fillId="0" borderId="0" xfId="1" applyFont="1" applyAlignment="1">
      <alignment vertical="top"/>
    </xf>
  </cellXfs>
  <cellStyles count="5">
    <cellStyle name=" 1" xfId="2" xr:uid="{E6372176-EDEC-469E-8171-29A4F35CA251}"/>
    <cellStyle name="Normal" xfId="0" builtinId="0"/>
    <cellStyle name="Normal 6" xfId="3" xr:uid="{20C81A0D-DA6C-484D-820A-51AB49DCF79B}"/>
    <cellStyle name="Normal_KİTAP-BÖLÜM-3.11-ASGARİÜCRET" xfId="4" xr:uid="{5C5ECA50-B297-4570-A8EF-2A3AD6C74D53}"/>
    <cellStyle name="Normal_TİS" xfId="1" xr:uid="{51460399-6451-48F9-871A-F37ABD47311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eması">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9153CF-CB25-4C41-9DE7-21FE4E781270}">
  <dimension ref="A1:C13"/>
  <sheetViews>
    <sheetView tabSelected="1" topLeftCell="A10" workbookViewId="0">
      <selection activeCell="E23" sqref="E23"/>
    </sheetView>
  </sheetViews>
  <sheetFormatPr defaultRowHeight="12.75"/>
  <cols>
    <col min="1" max="1" width="32.42578125" customWidth="1"/>
    <col min="2" max="2" width="3" customWidth="1"/>
    <col min="3" max="3" width="37.5703125" customWidth="1"/>
  </cols>
  <sheetData>
    <row r="1" spans="1:3" ht="15">
      <c r="A1" s="121" t="s">
        <v>46</v>
      </c>
      <c r="B1" s="122"/>
      <c r="C1" s="123" t="s">
        <v>47</v>
      </c>
    </row>
    <row r="2" spans="1:3" ht="15">
      <c r="A2" s="124"/>
      <c r="B2" s="125"/>
      <c r="C2" s="126"/>
    </row>
    <row r="3" spans="1:3" ht="298.5" customHeight="1">
      <c r="A3" s="127" t="s">
        <v>48</v>
      </c>
      <c r="B3" s="128"/>
      <c r="C3" s="129" t="s">
        <v>49</v>
      </c>
    </row>
    <row r="4" spans="1:3" ht="63" customHeight="1">
      <c r="A4" s="127" t="s">
        <v>50</v>
      </c>
      <c r="B4" s="130"/>
      <c r="C4" s="134" t="s">
        <v>51</v>
      </c>
    </row>
    <row r="5" spans="1:3" ht="57" customHeight="1">
      <c r="A5" s="127" t="s">
        <v>52</v>
      </c>
      <c r="B5" s="128"/>
      <c r="C5" s="131" t="s">
        <v>53</v>
      </c>
    </row>
    <row r="6" spans="1:3" ht="77.25" customHeight="1">
      <c r="A6" s="132" t="s">
        <v>54</v>
      </c>
      <c r="B6" s="133"/>
      <c r="C6" s="134" t="s">
        <v>55</v>
      </c>
    </row>
    <row r="7" spans="1:3" ht="409.5">
      <c r="A7" s="127" t="s">
        <v>56</v>
      </c>
      <c r="B7" s="128"/>
      <c r="C7" s="134" t="s">
        <v>57</v>
      </c>
    </row>
    <row r="8" spans="1:3" ht="255">
      <c r="A8" s="132" t="s">
        <v>58</v>
      </c>
      <c r="B8" s="133"/>
      <c r="C8" s="134" t="s">
        <v>59</v>
      </c>
    </row>
    <row r="9" spans="1:3" ht="325.5" customHeight="1">
      <c r="A9" s="127" t="s">
        <v>60</v>
      </c>
      <c r="B9" s="135"/>
      <c r="C9" s="134" t="s">
        <v>61</v>
      </c>
    </row>
    <row r="10" spans="1:3" ht="255.75" customHeight="1">
      <c r="A10" s="127" t="s">
        <v>62</v>
      </c>
      <c r="B10" s="133"/>
      <c r="C10" s="134" t="s">
        <v>63</v>
      </c>
    </row>
    <row r="11" spans="1:3" ht="65.25" customHeight="1">
      <c r="A11" s="132" t="s">
        <v>64</v>
      </c>
      <c r="B11" s="133"/>
      <c r="C11" s="134" t="s">
        <v>65</v>
      </c>
    </row>
    <row r="12" spans="1:3" ht="134.25" customHeight="1">
      <c r="A12" s="132" t="s">
        <v>66</v>
      </c>
      <c r="B12" s="133"/>
      <c r="C12" s="134" t="s">
        <v>67</v>
      </c>
    </row>
    <row r="13" spans="1:3" ht="103.5" customHeight="1">
      <c r="A13" s="132" t="s">
        <v>68</v>
      </c>
      <c r="B13" s="130"/>
      <c r="C13" s="134" t="s">
        <v>69</v>
      </c>
    </row>
  </sheetData>
  <pageMargins left="0.70866141732283472" right="0.70866141732283472" top="0.74803149606299213" bottom="0.74803149606299213" header="0.31496062992125984" footer="0.31496062992125984"/>
  <pageSetup paperSize="9" scale="10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285E4C-F2D6-4F03-BC20-9CC3060E0AF3}">
  <dimension ref="A1:O221"/>
  <sheetViews>
    <sheetView showGridLines="0" view="pageBreakPreview" topLeftCell="A24" zoomScale="70" zoomScaleNormal="100" zoomScaleSheetLayoutView="70" workbookViewId="0">
      <selection activeCell="F60" sqref="F60"/>
    </sheetView>
  </sheetViews>
  <sheetFormatPr defaultColWidth="9.140625" defaultRowHeight="15"/>
  <cols>
    <col min="1" max="1" width="8.7109375" style="79" customWidth="1"/>
    <col min="2" max="2" width="18" style="5" customWidth="1"/>
    <col min="3" max="3" width="11" style="78" customWidth="1"/>
    <col min="4" max="4" width="15.42578125" style="78" customWidth="1"/>
    <col min="5" max="5" width="14.85546875" style="78" customWidth="1"/>
    <col min="6" max="6" width="17.7109375" style="78" customWidth="1"/>
    <col min="7" max="7" width="13.85546875" style="78" customWidth="1"/>
    <col min="8" max="8" width="11.85546875" style="78" customWidth="1"/>
    <col min="9" max="9" width="15.7109375" style="78" customWidth="1"/>
    <col min="10" max="10" width="13.85546875" style="78" customWidth="1"/>
    <col min="11" max="11" width="17.7109375" style="78" customWidth="1"/>
    <col min="12" max="12" width="12.7109375" style="78" customWidth="1"/>
    <col min="13" max="13" width="6.7109375" style="4" customWidth="1"/>
    <col min="14" max="16384" width="9.140625" style="5"/>
  </cols>
  <sheetData>
    <row r="1" spans="1:13" ht="50.1" customHeight="1">
      <c r="A1" s="1" t="s">
        <v>0</v>
      </c>
      <c r="B1" s="1"/>
      <c r="C1" s="1"/>
      <c r="D1" s="1"/>
      <c r="E1" s="1"/>
      <c r="F1" s="1"/>
      <c r="G1" s="2"/>
      <c r="H1" s="2"/>
      <c r="I1" s="2"/>
      <c r="J1" s="2"/>
      <c r="K1" s="3" t="s">
        <v>1</v>
      </c>
      <c r="L1" s="3"/>
    </row>
    <row r="2" spans="1:13" ht="7.5" customHeight="1">
      <c r="A2" s="6"/>
      <c r="B2" s="6"/>
      <c r="C2" s="6"/>
      <c r="D2" s="6"/>
      <c r="E2" s="6"/>
      <c r="F2" s="6"/>
      <c r="G2" s="7"/>
      <c r="H2" s="7"/>
      <c r="I2" s="7"/>
      <c r="J2" s="7"/>
      <c r="K2" s="7"/>
      <c r="L2" s="7"/>
    </row>
    <row r="3" spans="1:13" s="9" customFormat="1" ht="43.5" customHeight="1" thickBot="1">
      <c r="A3" s="8" t="s">
        <v>2</v>
      </c>
      <c r="B3" s="8"/>
      <c r="C3" s="8"/>
      <c r="D3" s="8"/>
      <c r="E3" s="8"/>
      <c r="F3" s="8"/>
      <c r="G3" s="8"/>
      <c r="H3" s="8"/>
      <c r="I3" s="8"/>
      <c r="J3" s="8"/>
      <c r="K3" s="8"/>
      <c r="L3" s="8"/>
    </row>
    <row r="4" spans="1:13" ht="47.25" customHeight="1">
      <c r="A4" s="10" t="s">
        <v>3</v>
      </c>
      <c r="B4" s="10" t="s">
        <v>4</v>
      </c>
      <c r="C4" s="11" t="s">
        <v>5</v>
      </c>
      <c r="D4" s="12"/>
      <c r="E4" s="12"/>
      <c r="F4" s="12"/>
      <c r="G4" s="13"/>
      <c r="H4" s="12" t="s">
        <v>6</v>
      </c>
      <c r="I4" s="12"/>
      <c r="J4" s="12"/>
      <c r="K4" s="12"/>
      <c r="L4" s="13"/>
    </row>
    <row r="5" spans="1:13" ht="102.75" customHeight="1" thickBot="1">
      <c r="A5" s="14"/>
      <c r="B5" s="14"/>
      <c r="C5" s="15" t="s">
        <v>7</v>
      </c>
      <c r="D5" s="16" t="s">
        <v>8</v>
      </c>
      <c r="E5" s="17" t="s">
        <v>9</v>
      </c>
      <c r="F5" s="16" t="s">
        <v>10</v>
      </c>
      <c r="G5" s="18" t="s">
        <v>11</v>
      </c>
      <c r="H5" s="19" t="s">
        <v>7</v>
      </c>
      <c r="I5" s="17" t="s">
        <v>8</v>
      </c>
      <c r="J5" s="17" t="s">
        <v>12</v>
      </c>
      <c r="K5" s="17" t="s">
        <v>13</v>
      </c>
      <c r="L5" s="18" t="s">
        <v>11</v>
      </c>
    </row>
    <row r="6" spans="1:13" ht="35.1" hidden="1" customHeight="1">
      <c r="A6" s="20">
        <v>2011</v>
      </c>
      <c r="B6" s="21" t="s">
        <v>14</v>
      </c>
      <c r="C6" s="22">
        <v>0</v>
      </c>
      <c r="D6" s="23">
        <v>0</v>
      </c>
      <c r="E6" s="23">
        <v>0</v>
      </c>
      <c r="F6" s="23">
        <v>0</v>
      </c>
      <c r="G6" s="24">
        <v>0</v>
      </c>
      <c r="H6" s="25">
        <v>0</v>
      </c>
      <c r="I6" s="25">
        <v>0</v>
      </c>
      <c r="J6" s="25">
        <v>0</v>
      </c>
      <c r="K6" s="25">
        <v>0</v>
      </c>
      <c r="L6" s="26">
        <v>0</v>
      </c>
      <c r="M6" s="27"/>
    </row>
    <row r="7" spans="1:13" ht="35.1" hidden="1" customHeight="1">
      <c r="A7" s="28"/>
      <c r="B7" s="29" t="s">
        <v>15</v>
      </c>
      <c r="C7" s="30">
        <v>9</v>
      </c>
      <c r="D7" s="31">
        <v>26</v>
      </c>
      <c r="E7" s="31">
        <v>798</v>
      </c>
      <c r="F7" s="31">
        <v>557</v>
      </c>
      <c r="G7" s="32">
        <v>13273</v>
      </c>
      <c r="H7" s="33">
        <v>0</v>
      </c>
      <c r="I7" s="31">
        <v>0</v>
      </c>
      <c r="J7" s="31">
        <v>0</v>
      </c>
      <c r="K7" s="31">
        <v>0</v>
      </c>
      <c r="L7" s="32">
        <v>0</v>
      </c>
      <c r="M7" s="27"/>
    </row>
    <row r="8" spans="1:13" ht="35.1" hidden="1" customHeight="1" thickBot="1">
      <c r="A8" s="34"/>
      <c r="B8" s="35" t="s">
        <v>16</v>
      </c>
      <c r="C8" s="36">
        <v>9</v>
      </c>
      <c r="D8" s="37">
        <v>26</v>
      </c>
      <c r="E8" s="37">
        <v>798</v>
      </c>
      <c r="F8" s="37">
        <v>557</v>
      </c>
      <c r="G8" s="38">
        <v>13273</v>
      </c>
      <c r="H8" s="39">
        <v>0</v>
      </c>
      <c r="I8" s="37">
        <v>0</v>
      </c>
      <c r="J8" s="37">
        <v>0</v>
      </c>
      <c r="K8" s="37">
        <v>0</v>
      </c>
      <c r="L8" s="38">
        <v>0</v>
      </c>
      <c r="M8" s="40"/>
    </row>
    <row r="9" spans="1:13" ht="35.1" hidden="1" customHeight="1">
      <c r="A9" s="20">
        <v>2012</v>
      </c>
      <c r="B9" s="21" t="s">
        <v>14</v>
      </c>
      <c r="C9" s="22">
        <v>0</v>
      </c>
      <c r="D9" s="23">
        <v>0</v>
      </c>
      <c r="E9" s="23">
        <v>0</v>
      </c>
      <c r="F9" s="23">
        <v>0</v>
      </c>
      <c r="G9" s="41">
        <v>0</v>
      </c>
      <c r="H9" s="25">
        <v>0</v>
      </c>
      <c r="I9" s="23">
        <v>0</v>
      </c>
      <c r="J9" s="23">
        <v>0</v>
      </c>
      <c r="K9" s="23">
        <v>0</v>
      </c>
      <c r="L9" s="24">
        <v>0</v>
      </c>
      <c r="M9" s="40"/>
    </row>
    <row r="10" spans="1:13" ht="35.1" hidden="1" customHeight="1">
      <c r="A10" s="28"/>
      <c r="B10" s="29" t="s">
        <v>15</v>
      </c>
      <c r="C10" s="42">
        <v>7</v>
      </c>
      <c r="D10" s="43">
        <v>9</v>
      </c>
      <c r="E10" s="31">
        <v>1453</v>
      </c>
      <c r="F10" s="43">
        <v>768</v>
      </c>
      <c r="G10" s="32">
        <v>36073</v>
      </c>
      <c r="H10" s="33">
        <v>0</v>
      </c>
      <c r="I10" s="31">
        <v>0</v>
      </c>
      <c r="J10" s="31">
        <v>0</v>
      </c>
      <c r="K10" s="31">
        <v>0</v>
      </c>
      <c r="L10" s="32">
        <v>0</v>
      </c>
      <c r="M10" s="40"/>
    </row>
    <row r="11" spans="1:13" ht="35.1" hidden="1" customHeight="1" thickBot="1">
      <c r="A11" s="34"/>
      <c r="B11" s="44" t="s">
        <v>16</v>
      </c>
      <c r="C11" s="42">
        <f>SUM(C9:C10)</f>
        <v>7</v>
      </c>
      <c r="D11" s="37">
        <f t="shared" ref="D11:L11" si="0">SUM(D9:D10)</f>
        <v>9</v>
      </c>
      <c r="E11" s="39">
        <f t="shared" si="0"/>
        <v>1453</v>
      </c>
      <c r="F11" s="45">
        <f t="shared" si="0"/>
        <v>768</v>
      </c>
      <c r="G11" s="46">
        <f t="shared" si="0"/>
        <v>36073</v>
      </c>
      <c r="H11" s="42">
        <f t="shared" si="0"/>
        <v>0</v>
      </c>
      <c r="I11" s="37">
        <f t="shared" si="0"/>
        <v>0</v>
      </c>
      <c r="J11" s="39">
        <f t="shared" si="0"/>
        <v>0</v>
      </c>
      <c r="K11" s="45">
        <f t="shared" si="0"/>
        <v>0</v>
      </c>
      <c r="L11" s="46">
        <f t="shared" si="0"/>
        <v>0</v>
      </c>
      <c r="M11" s="40"/>
    </row>
    <row r="12" spans="1:13" ht="27" hidden="1" customHeight="1">
      <c r="A12" s="47">
        <v>2013</v>
      </c>
      <c r="B12" s="48" t="s">
        <v>17</v>
      </c>
      <c r="C12" s="49">
        <v>2</v>
      </c>
      <c r="D12" s="50">
        <v>59</v>
      </c>
      <c r="E12" s="50">
        <v>14109</v>
      </c>
      <c r="F12" s="50">
        <v>186</v>
      </c>
      <c r="G12" s="51">
        <v>9300</v>
      </c>
      <c r="H12" s="52">
        <v>0</v>
      </c>
      <c r="I12" s="50">
        <v>0</v>
      </c>
      <c r="J12" s="50">
        <v>0</v>
      </c>
      <c r="K12" s="50">
        <v>0</v>
      </c>
      <c r="L12" s="53">
        <v>0</v>
      </c>
      <c r="M12" s="40"/>
    </row>
    <row r="13" spans="1:13" ht="32.25" hidden="1" customHeight="1">
      <c r="A13" s="54"/>
      <c r="B13" s="55" t="s">
        <v>18</v>
      </c>
      <c r="C13" s="56">
        <v>16</v>
      </c>
      <c r="D13" s="57">
        <v>128</v>
      </c>
      <c r="E13" s="58">
        <v>38119</v>
      </c>
      <c r="F13" s="57">
        <v>16446</v>
      </c>
      <c r="G13" s="59">
        <v>298594</v>
      </c>
      <c r="H13" s="60">
        <v>0</v>
      </c>
      <c r="I13" s="58">
        <v>0</v>
      </c>
      <c r="J13" s="58">
        <v>0</v>
      </c>
      <c r="K13" s="58">
        <v>0</v>
      </c>
      <c r="L13" s="59">
        <v>0</v>
      </c>
      <c r="M13" s="40"/>
    </row>
    <row r="14" spans="1:13" ht="33" hidden="1" customHeight="1" thickBot="1">
      <c r="A14" s="61"/>
      <c r="B14" s="62" t="s">
        <v>19</v>
      </c>
      <c r="C14" s="63">
        <f>SUM(C12:C13)</f>
        <v>18</v>
      </c>
      <c r="D14" s="64">
        <f t="shared" ref="D14:L14" si="1">SUM(D12:D13)</f>
        <v>187</v>
      </c>
      <c r="E14" s="64">
        <f t="shared" si="1"/>
        <v>52228</v>
      </c>
      <c r="F14" s="64">
        <f t="shared" si="1"/>
        <v>16632</v>
      </c>
      <c r="G14" s="65">
        <f t="shared" si="1"/>
        <v>307894</v>
      </c>
      <c r="H14" s="66">
        <f t="shared" si="1"/>
        <v>0</v>
      </c>
      <c r="I14" s="64">
        <f t="shared" si="1"/>
        <v>0</v>
      </c>
      <c r="J14" s="64">
        <f t="shared" si="1"/>
        <v>0</v>
      </c>
      <c r="K14" s="64">
        <f t="shared" si="1"/>
        <v>0</v>
      </c>
      <c r="L14" s="65">
        <f t="shared" si="1"/>
        <v>0</v>
      </c>
      <c r="M14" s="40"/>
    </row>
    <row r="15" spans="1:13" ht="35.1" customHeight="1">
      <c r="A15" s="47">
        <v>2014</v>
      </c>
      <c r="B15" s="48" t="s">
        <v>17</v>
      </c>
      <c r="C15" s="49">
        <v>1</v>
      </c>
      <c r="D15" s="50">
        <v>56</v>
      </c>
      <c r="E15" s="50">
        <v>13848</v>
      </c>
      <c r="F15" s="50">
        <v>0</v>
      </c>
      <c r="G15" s="51">
        <v>0</v>
      </c>
      <c r="H15" s="52">
        <v>0</v>
      </c>
      <c r="I15" s="50">
        <v>0</v>
      </c>
      <c r="J15" s="50">
        <v>0</v>
      </c>
      <c r="K15" s="50">
        <v>0</v>
      </c>
      <c r="L15" s="53">
        <v>0</v>
      </c>
      <c r="M15" s="40"/>
    </row>
    <row r="16" spans="1:13" ht="35.1" customHeight="1">
      <c r="A16" s="54"/>
      <c r="B16" s="55" t="s">
        <v>18</v>
      </c>
      <c r="C16" s="56">
        <v>11</v>
      </c>
      <c r="D16" s="57">
        <v>51</v>
      </c>
      <c r="E16" s="58">
        <v>11633</v>
      </c>
      <c r="F16" s="57">
        <v>6603</v>
      </c>
      <c r="G16" s="59">
        <v>365134</v>
      </c>
      <c r="H16" s="60">
        <v>1</v>
      </c>
      <c r="I16" s="58">
        <v>10</v>
      </c>
      <c r="J16" s="58">
        <v>302</v>
      </c>
      <c r="K16" s="58">
        <v>205</v>
      </c>
      <c r="L16" s="59">
        <v>25420</v>
      </c>
      <c r="M16" s="40"/>
    </row>
    <row r="17" spans="1:15" ht="35.1" customHeight="1" thickBot="1">
      <c r="A17" s="61"/>
      <c r="B17" s="62" t="s">
        <v>19</v>
      </c>
      <c r="C17" s="63">
        <f>SUM(C15:C16)</f>
        <v>12</v>
      </c>
      <c r="D17" s="64">
        <f t="shared" ref="D17:L17" si="2">SUM(D15:D16)</f>
        <v>107</v>
      </c>
      <c r="E17" s="64">
        <f t="shared" si="2"/>
        <v>25481</v>
      </c>
      <c r="F17" s="64">
        <f t="shared" si="2"/>
        <v>6603</v>
      </c>
      <c r="G17" s="65">
        <f t="shared" si="2"/>
        <v>365134</v>
      </c>
      <c r="H17" s="66">
        <f t="shared" si="2"/>
        <v>1</v>
      </c>
      <c r="I17" s="64">
        <f t="shared" si="2"/>
        <v>10</v>
      </c>
      <c r="J17" s="64">
        <f t="shared" si="2"/>
        <v>302</v>
      </c>
      <c r="K17" s="64">
        <f t="shared" si="2"/>
        <v>205</v>
      </c>
      <c r="L17" s="65">
        <f t="shared" si="2"/>
        <v>25420</v>
      </c>
      <c r="M17" s="40"/>
    </row>
    <row r="18" spans="1:15" ht="35.1" customHeight="1">
      <c r="A18" s="47">
        <v>2015</v>
      </c>
      <c r="B18" s="48" t="s">
        <v>17</v>
      </c>
      <c r="C18" s="49">
        <v>4</v>
      </c>
      <c r="D18" s="50">
        <v>76</v>
      </c>
      <c r="E18" s="50">
        <v>14645</v>
      </c>
      <c r="F18" s="50">
        <v>335</v>
      </c>
      <c r="G18" s="51">
        <v>4801</v>
      </c>
      <c r="H18" s="52">
        <v>0</v>
      </c>
      <c r="I18" s="50">
        <v>0</v>
      </c>
      <c r="J18" s="50">
        <v>0</v>
      </c>
      <c r="K18" s="50">
        <v>0</v>
      </c>
      <c r="L18" s="53">
        <v>0</v>
      </c>
      <c r="M18" s="40"/>
    </row>
    <row r="19" spans="1:15" ht="35.1" customHeight="1">
      <c r="A19" s="54"/>
      <c r="B19" s="55" t="s">
        <v>18</v>
      </c>
      <c r="C19" s="56">
        <v>22</v>
      </c>
      <c r="D19" s="57">
        <v>90</v>
      </c>
      <c r="E19" s="58">
        <v>16394</v>
      </c>
      <c r="F19" s="57">
        <v>7605</v>
      </c>
      <c r="G19" s="59">
        <v>107185</v>
      </c>
      <c r="H19" s="60">
        <v>1</v>
      </c>
      <c r="I19" s="58">
        <v>1</v>
      </c>
      <c r="J19" s="58">
        <v>131</v>
      </c>
      <c r="K19" s="58">
        <v>42</v>
      </c>
      <c r="L19" s="59">
        <v>168</v>
      </c>
      <c r="M19" s="40"/>
    </row>
    <row r="20" spans="1:15" ht="35.1" customHeight="1" thickBot="1">
      <c r="A20" s="61"/>
      <c r="B20" s="62" t="s">
        <v>19</v>
      </c>
      <c r="C20" s="63">
        <f>SUM(C18:C19)</f>
        <v>26</v>
      </c>
      <c r="D20" s="64">
        <f t="shared" ref="D20:L20" si="3">SUM(D18:D19)</f>
        <v>166</v>
      </c>
      <c r="E20" s="64">
        <f t="shared" si="3"/>
        <v>31039</v>
      </c>
      <c r="F20" s="64">
        <f t="shared" si="3"/>
        <v>7940</v>
      </c>
      <c r="G20" s="65">
        <f t="shared" si="3"/>
        <v>111986</v>
      </c>
      <c r="H20" s="66">
        <f t="shared" si="3"/>
        <v>1</v>
      </c>
      <c r="I20" s="64">
        <f t="shared" si="3"/>
        <v>1</v>
      </c>
      <c r="J20" s="64">
        <f t="shared" si="3"/>
        <v>131</v>
      </c>
      <c r="K20" s="64">
        <f t="shared" si="3"/>
        <v>42</v>
      </c>
      <c r="L20" s="65">
        <f t="shared" si="3"/>
        <v>168</v>
      </c>
      <c r="M20" s="40"/>
      <c r="O20" s="67"/>
    </row>
    <row r="21" spans="1:15" ht="35.1" customHeight="1">
      <c r="A21" s="47">
        <v>2016</v>
      </c>
      <c r="B21" s="48" t="s">
        <v>17</v>
      </c>
      <c r="C21" s="49">
        <v>1</v>
      </c>
      <c r="D21" s="50">
        <v>56</v>
      </c>
      <c r="E21" s="50">
        <v>13848</v>
      </c>
      <c r="F21" s="50">
        <v>0</v>
      </c>
      <c r="G21" s="51">
        <v>0</v>
      </c>
      <c r="H21" s="52">
        <v>0</v>
      </c>
      <c r="I21" s="50">
        <v>0</v>
      </c>
      <c r="J21" s="50">
        <v>0</v>
      </c>
      <c r="K21" s="50">
        <v>0</v>
      </c>
      <c r="L21" s="53">
        <v>0</v>
      </c>
      <c r="M21" s="27"/>
      <c r="O21" s="67"/>
    </row>
    <row r="22" spans="1:15" ht="35.1" customHeight="1">
      <c r="A22" s="54"/>
      <c r="B22" s="55" t="s">
        <v>18</v>
      </c>
      <c r="C22" s="56">
        <v>18</v>
      </c>
      <c r="D22" s="57">
        <v>34</v>
      </c>
      <c r="E22" s="58">
        <v>4357</v>
      </c>
      <c r="F22" s="57">
        <v>2423</v>
      </c>
      <c r="G22" s="59">
        <v>69714</v>
      </c>
      <c r="H22" s="60">
        <v>1</v>
      </c>
      <c r="I22" s="58">
        <v>1</v>
      </c>
      <c r="J22" s="58">
        <v>131</v>
      </c>
      <c r="K22" s="58">
        <v>42</v>
      </c>
      <c r="L22" s="59">
        <v>1386</v>
      </c>
      <c r="M22" s="40"/>
    </row>
    <row r="23" spans="1:15" ht="35.1" customHeight="1" thickBot="1">
      <c r="A23" s="61"/>
      <c r="B23" s="62" t="s">
        <v>19</v>
      </c>
      <c r="C23" s="63">
        <f>SUM(C21:C22)</f>
        <v>19</v>
      </c>
      <c r="D23" s="64">
        <f t="shared" ref="D23:L23" si="4">SUM(D21:D22)</f>
        <v>90</v>
      </c>
      <c r="E23" s="64">
        <f t="shared" si="4"/>
        <v>18205</v>
      </c>
      <c r="F23" s="64">
        <f t="shared" si="4"/>
        <v>2423</v>
      </c>
      <c r="G23" s="65">
        <f t="shared" si="4"/>
        <v>69714</v>
      </c>
      <c r="H23" s="66">
        <f t="shared" si="4"/>
        <v>1</v>
      </c>
      <c r="I23" s="64">
        <f t="shared" si="4"/>
        <v>1</v>
      </c>
      <c r="J23" s="64">
        <f t="shared" si="4"/>
        <v>131</v>
      </c>
      <c r="K23" s="64">
        <f t="shared" si="4"/>
        <v>42</v>
      </c>
      <c r="L23" s="65">
        <f t="shared" si="4"/>
        <v>1386</v>
      </c>
    </row>
    <row r="24" spans="1:15" ht="35.1" customHeight="1">
      <c r="A24" s="68">
        <v>2017</v>
      </c>
      <c r="B24" s="48" t="s">
        <v>17</v>
      </c>
      <c r="C24" s="49">
        <v>3</v>
      </c>
      <c r="D24" s="50">
        <v>132</v>
      </c>
      <c r="E24" s="50">
        <v>14758</v>
      </c>
      <c r="F24" s="50">
        <v>881</v>
      </c>
      <c r="G24" s="51">
        <v>5160</v>
      </c>
      <c r="H24" s="49">
        <v>0</v>
      </c>
      <c r="I24" s="50">
        <v>0</v>
      </c>
      <c r="J24" s="50">
        <v>0</v>
      </c>
      <c r="K24" s="50">
        <v>0</v>
      </c>
      <c r="L24" s="53">
        <v>0</v>
      </c>
      <c r="M24" s="27"/>
      <c r="O24" s="67"/>
    </row>
    <row r="25" spans="1:15" ht="35.1" customHeight="1">
      <c r="A25" s="69"/>
      <c r="B25" s="55" t="s">
        <v>18</v>
      </c>
      <c r="C25" s="56">
        <v>21</v>
      </c>
      <c r="D25" s="57">
        <v>39</v>
      </c>
      <c r="E25" s="58">
        <v>20601</v>
      </c>
      <c r="F25" s="57">
        <v>2757</v>
      </c>
      <c r="G25" s="59">
        <v>103281</v>
      </c>
      <c r="H25" s="70">
        <v>0</v>
      </c>
      <c r="I25" s="71">
        <v>0</v>
      </c>
      <c r="J25" s="71">
        <v>0</v>
      </c>
      <c r="K25" s="71">
        <v>0</v>
      </c>
      <c r="L25" s="72">
        <v>0</v>
      </c>
      <c r="M25" s="40"/>
    </row>
    <row r="26" spans="1:15" ht="35.1" customHeight="1" thickBot="1">
      <c r="A26" s="73"/>
      <c r="B26" s="62" t="s">
        <v>19</v>
      </c>
      <c r="C26" s="63">
        <f>SUM(C24:C25)</f>
        <v>24</v>
      </c>
      <c r="D26" s="64">
        <f t="shared" ref="D26:L26" si="5">SUM(D24:D25)</f>
        <v>171</v>
      </c>
      <c r="E26" s="64">
        <f t="shared" si="5"/>
        <v>35359</v>
      </c>
      <c r="F26" s="64">
        <f t="shared" si="5"/>
        <v>3638</v>
      </c>
      <c r="G26" s="65">
        <f t="shared" si="5"/>
        <v>108441</v>
      </c>
      <c r="H26" s="66">
        <f t="shared" si="5"/>
        <v>0</v>
      </c>
      <c r="I26" s="64">
        <f t="shared" si="5"/>
        <v>0</v>
      </c>
      <c r="J26" s="64">
        <f t="shared" si="5"/>
        <v>0</v>
      </c>
      <c r="K26" s="64">
        <f t="shared" si="5"/>
        <v>0</v>
      </c>
      <c r="L26" s="65">
        <f t="shared" si="5"/>
        <v>0</v>
      </c>
    </row>
    <row r="27" spans="1:15" ht="35.1" customHeight="1">
      <c r="A27" s="68">
        <v>2018</v>
      </c>
      <c r="B27" s="48" t="s">
        <v>17</v>
      </c>
      <c r="C27" s="49">
        <v>1</v>
      </c>
      <c r="D27" s="50">
        <v>56</v>
      </c>
      <c r="E27" s="50">
        <v>13848</v>
      </c>
      <c r="F27" s="50">
        <v>0</v>
      </c>
      <c r="G27" s="51">
        <v>0</v>
      </c>
      <c r="H27" s="52">
        <v>0</v>
      </c>
      <c r="I27" s="50">
        <v>0</v>
      </c>
      <c r="J27" s="50">
        <v>0</v>
      </c>
      <c r="K27" s="50">
        <v>0</v>
      </c>
      <c r="L27" s="53">
        <v>0</v>
      </c>
      <c r="M27" s="27"/>
      <c r="O27" s="67"/>
    </row>
    <row r="28" spans="1:15" ht="35.1" customHeight="1">
      <c r="A28" s="69"/>
      <c r="B28" s="55" t="s">
        <v>18</v>
      </c>
      <c r="C28" s="56">
        <v>10</v>
      </c>
      <c r="D28" s="57">
        <v>13</v>
      </c>
      <c r="E28" s="58">
        <v>1514</v>
      </c>
      <c r="F28" s="57">
        <v>1201</v>
      </c>
      <c r="G28" s="59">
        <v>31637</v>
      </c>
      <c r="H28" s="60">
        <v>1</v>
      </c>
      <c r="I28" s="58">
        <v>1</v>
      </c>
      <c r="J28" s="58">
        <v>220</v>
      </c>
      <c r="K28" s="58">
        <v>220</v>
      </c>
      <c r="L28" s="59">
        <v>1980</v>
      </c>
      <c r="M28" s="40"/>
    </row>
    <row r="29" spans="1:15" ht="35.1" customHeight="1" thickBot="1">
      <c r="A29" s="73"/>
      <c r="B29" s="62" t="s">
        <v>19</v>
      </c>
      <c r="C29" s="63">
        <f>SUM(C27:C28)</f>
        <v>11</v>
      </c>
      <c r="D29" s="64">
        <f t="shared" ref="D29:L29" si="6">SUM(D27:D28)</f>
        <v>69</v>
      </c>
      <c r="E29" s="64">
        <f t="shared" si="6"/>
        <v>15362</v>
      </c>
      <c r="F29" s="64">
        <f t="shared" si="6"/>
        <v>1201</v>
      </c>
      <c r="G29" s="65">
        <f t="shared" si="6"/>
        <v>31637</v>
      </c>
      <c r="H29" s="66">
        <f t="shared" si="6"/>
        <v>1</v>
      </c>
      <c r="I29" s="64">
        <f t="shared" si="6"/>
        <v>1</v>
      </c>
      <c r="J29" s="64">
        <f t="shared" si="6"/>
        <v>220</v>
      </c>
      <c r="K29" s="64">
        <f t="shared" si="6"/>
        <v>220</v>
      </c>
      <c r="L29" s="65">
        <f t="shared" si="6"/>
        <v>1980</v>
      </c>
    </row>
    <row r="30" spans="1:15" ht="35.1" customHeight="1">
      <c r="A30" s="68">
        <v>2019</v>
      </c>
      <c r="B30" s="48" t="s">
        <v>17</v>
      </c>
      <c r="C30" s="49">
        <v>3</v>
      </c>
      <c r="D30" s="50">
        <v>81</v>
      </c>
      <c r="E30" s="50">
        <v>20807</v>
      </c>
      <c r="F30" s="50">
        <v>29</v>
      </c>
      <c r="G30" s="51">
        <v>1502</v>
      </c>
      <c r="H30" s="49">
        <v>0</v>
      </c>
      <c r="I30" s="50">
        <v>0</v>
      </c>
      <c r="J30" s="50">
        <v>0</v>
      </c>
      <c r="K30" s="50">
        <v>0</v>
      </c>
      <c r="L30" s="53">
        <v>0</v>
      </c>
      <c r="M30" s="27"/>
      <c r="O30" s="67"/>
    </row>
    <row r="31" spans="1:15" ht="35.1" customHeight="1">
      <c r="A31" s="69"/>
      <c r="B31" s="55" t="s">
        <v>18</v>
      </c>
      <c r="C31" s="56">
        <v>7</v>
      </c>
      <c r="D31" s="57">
        <v>11</v>
      </c>
      <c r="E31" s="58">
        <v>1040</v>
      </c>
      <c r="F31" s="57">
        <v>643</v>
      </c>
      <c r="G31" s="59">
        <v>20799</v>
      </c>
      <c r="H31" s="70">
        <v>0</v>
      </c>
      <c r="I31" s="71">
        <v>0</v>
      </c>
      <c r="J31" s="71">
        <v>0</v>
      </c>
      <c r="K31" s="71">
        <v>0</v>
      </c>
      <c r="L31" s="72">
        <v>0</v>
      </c>
      <c r="M31" s="40"/>
    </row>
    <row r="32" spans="1:15" ht="35.1" customHeight="1" thickBot="1">
      <c r="A32" s="73"/>
      <c r="B32" s="62" t="s">
        <v>19</v>
      </c>
      <c r="C32" s="63">
        <f>SUM(C30:C31)</f>
        <v>10</v>
      </c>
      <c r="D32" s="64">
        <f t="shared" ref="D32:L32" si="7">SUM(D30:D31)</f>
        <v>92</v>
      </c>
      <c r="E32" s="64">
        <f t="shared" si="7"/>
        <v>21847</v>
      </c>
      <c r="F32" s="64">
        <f t="shared" si="7"/>
        <v>672</v>
      </c>
      <c r="G32" s="65">
        <f t="shared" si="7"/>
        <v>22301</v>
      </c>
      <c r="H32" s="66">
        <f t="shared" si="7"/>
        <v>0</v>
      </c>
      <c r="I32" s="64">
        <f t="shared" si="7"/>
        <v>0</v>
      </c>
      <c r="J32" s="64">
        <f t="shared" si="7"/>
        <v>0</v>
      </c>
      <c r="K32" s="64">
        <f t="shared" si="7"/>
        <v>0</v>
      </c>
      <c r="L32" s="65">
        <f t="shared" si="7"/>
        <v>0</v>
      </c>
    </row>
    <row r="33" spans="1:15" ht="35.1" customHeight="1">
      <c r="A33" s="68">
        <v>2020</v>
      </c>
      <c r="B33" s="48" t="s">
        <v>17</v>
      </c>
      <c r="C33" s="49">
        <v>2</v>
      </c>
      <c r="D33" s="50">
        <v>80</v>
      </c>
      <c r="E33" s="50">
        <v>20620</v>
      </c>
      <c r="F33" s="50">
        <v>2</v>
      </c>
      <c r="G33" s="51">
        <v>606</v>
      </c>
      <c r="H33" s="52">
        <v>0</v>
      </c>
      <c r="I33" s="50">
        <v>0</v>
      </c>
      <c r="J33" s="50">
        <v>0</v>
      </c>
      <c r="K33" s="50">
        <v>0</v>
      </c>
      <c r="L33" s="53">
        <v>0</v>
      </c>
      <c r="M33" s="27"/>
      <c r="O33" s="67"/>
    </row>
    <row r="34" spans="1:15" ht="35.1" customHeight="1">
      <c r="A34" s="69"/>
      <c r="B34" s="55" t="s">
        <v>18</v>
      </c>
      <c r="C34" s="56">
        <v>8</v>
      </c>
      <c r="D34" s="57">
        <v>11</v>
      </c>
      <c r="E34" s="58">
        <v>700</v>
      </c>
      <c r="F34" s="57">
        <v>417</v>
      </c>
      <c r="G34" s="59">
        <v>17511</v>
      </c>
      <c r="H34" s="60">
        <v>0</v>
      </c>
      <c r="I34" s="58">
        <v>0</v>
      </c>
      <c r="J34" s="58">
        <v>0</v>
      </c>
      <c r="K34" s="58">
        <v>0</v>
      </c>
      <c r="L34" s="74">
        <v>0</v>
      </c>
      <c r="M34" s="40"/>
    </row>
    <row r="35" spans="1:15" ht="35.1" customHeight="1" thickBot="1">
      <c r="A35" s="73"/>
      <c r="B35" s="62" t="s">
        <v>19</v>
      </c>
      <c r="C35" s="63">
        <f>SUM(C33:C34)</f>
        <v>10</v>
      </c>
      <c r="D35" s="64">
        <f t="shared" ref="D35:L35" si="8">SUM(D33:D34)</f>
        <v>91</v>
      </c>
      <c r="E35" s="64">
        <f t="shared" si="8"/>
        <v>21320</v>
      </c>
      <c r="F35" s="64">
        <f t="shared" si="8"/>
        <v>419</v>
      </c>
      <c r="G35" s="65">
        <f t="shared" si="8"/>
        <v>18117</v>
      </c>
      <c r="H35" s="66">
        <f t="shared" si="8"/>
        <v>0</v>
      </c>
      <c r="I35" s="64">
        <f t="shared" si="8"/>
        <v>0</v>
      </c>
      <c r="J35" s="64">
        <f t="shared" si="8"/>
        <v>0</v>
      </c>
      <c r="K35" s="64">
        <f t="shared" si="8"/>
        <v>0</v>
      </c>
      <c r="L35" s="65">
        <f t="shared" si="8"/>
        <v>0</v>
      </c>
    </row>
    <row r="36" spans="1:15" ht="27" customHeight="1">
      <c r="A36" s="68">
        <v>2021</v>
      </c>
      <c r="B36" s="48" t="s">
        <v>17</v>
      </c>
      <c r="C36" s="49">
        <v>2</v>
      </c>
      <c r="D36" s="50">
        <v>80</v>
      </c>
      <c r="E36" s="50">
        <v>20620</v>
      </c>
      <c r="F36" s="50">
        <v>2</v>
      </c>
      <c r="G36" s="51">
        <v>322</v>
      </c>
      <c r="H36" s="52">
        <v>0</v>
      </c>
      <c r="I36" s="50">
        <v>0</v>
      </c>
      <c r="J36" s="50">
        <v>0</v>
      </c>
      <c r="K36" s="50">
        <v>0</v>
      </c>
      <c r="L36" s="53">
        <v>0</v>
      </c>
      <c r="M36" s="27"/>
      <c r="O36" s="67"/>
    </row>
    <row r="37" spans="1:15" ht="27" customHeight="1">
      <c r="A37" s="69"/>
      <c r="B37" s="55" t="s">
        <v>18</v>
      </c>
      <c r="C37" s="56">
        <v>11</v>
      </c>
      <c r="D37" s="57">
        <v>22</v>
      </c>
      <c r="E37" s="58">
        <v>1414</v>
      </c>
      <c r="F37" s="57">
        <v>386</v>
      </c>
      <c r="G37" s="59">
        <v>65483</v>
      </c>
      <c r="H37" s="60">
        <v>0</v>
      </c>
      <c r="I37" s="58">
        <v>0</v>
      </c>
      <c r="J37" s="58">
        <v>0</v>
      </c>
      <c r="K37" s="58">
        <v>0</v>
      </c>
      <c r="L37" s="74">
        <v>0</v>
      </c>
      <c r="M37" s="40"/>
    </row>
    <row r="38" spans="1:15" ht="27" customHeight="1" thickBot="1">
      <c r="A38" s="73"/>
      <c r="B38" s="62" t="s">
        <v>19</v>
      </c>
      <c r="C38" s="63">
        <f>SUM(C36:C37)</f>
        <v>13</v>
      </c>
      <c r="D38" s="64">
        <f t="shared" ref="D38:L38" si="9">SUM(D36:D37)</f>
        <v>102</v>
      </c>
      <c r="E38" s="64">
        <f t="shared" si="9"/>
        <v>22034</v>
      </c>
      <c r="F38" s="64">
        <f t="shared" si="9"/>
        <v>388</v>
      </c>
      <c r="G38" s="65">
        <f t="shared" si="9"/>
        <v>65805</v>
      </c>
      <c r="H38" s="66">
        <f t="shared" si="9"/>
        <v>0</v>
      </c>
      <c r="I38" s="64">
        <f t="shared" si="9"/>
        <v>0</v>
      </c>
      <c r="J38" s="64">
        <f t="shared" si="9"/>
        <v>0</v>
      </c>
      <c r="K38" s="64">
        <f t="shared" si="9"/>
        <v>0</v>
      </c>
      <c r="L38" s="65">
        <f t="shared" si="9"/>
        <v>0</v>
      </c>
    </row>
    <row r="39" spans="1:15" s="75" customFormat="1" ht="27" customHeight="1">
      <c r="A39" s="68">
        <v>2022</v>
      </c>
      <c r="B39" s="48" t="s">
        <v>17</v>
      </c>
      <c r="C39" s="49">
        <v>2</v>
      </c>
      <c r="D39" s="50">
        <v>62</v>
      </c>
      <c r="E39" s="50">
        <v>14891</v>
      </c>
      <c r="F39" s="50">
        <v>542</v>
      </c>
      <c r="G39" s="51">
        <v>1084</v>
      </c>
      <c r="H39" s="52">
        <v>0</v>
      </c>
      <c r="I39" s="50">
        <v>0</v>
      </c>
      <c r="J39" s="50">
        <v>0</v>
      </c>
      <c r="K39" s="50">
        <v>0</v>
      </c>
      <c r="L39" s="53">
        <v>0</v>
      </c>
    </row>
    <row r="40" spans="1:15" ht="27" customHeight="1">
      <c r="A40" s="69"/>
      <c r="B40" s="55" t="s">
        <v>18</v>
      </c>
      <c r="C40" s="56">
        <v>12</v>
      </c>
      <c r="D40" s="57">
        <v>14</v>
      </c>
      <c r="E40" s="58">
        <v>1288</v>
      </c>
      <c r="F40" s="57">
        <v>423</v>
      </c>
      <c r="G40" s="59">
        <v>31196</v>
      </c>
      <c r="H40" s="60">
        <v>0</v>
      </c>
      <c r="I40" s="58">
        <v>0</v>
      </c>
      <c r="J40" s="58">
        <v>0</v>
      </c>
      <c r="K40" s="58">
        <v>0</v>
      </c>
      <c r="L40" s="74">
        <v>0</v>
      </c>
    </row>
    <row r="41" spans="1:15" ht="27" customHeight="1" thickBot="1">
      <c r="A41" s="73"/>
      <c r="B41" s="62" t="s">
        <v>19</v>
      </c>
      <c r="C41" s="63">
        <f>SUM(C39:C40)</f>
        <v>14</v>
      </c>
      <c r="D41" s="64">
        <f t="shared" ref="D41:L41" si="10">SUM(D39:D40)</f>
        <v>76</v>
      </c>
      <c r="E41" s="64">
        <f t="shared" si="10"/>
        <v>16179</v>
      </c>
      <c r="F41" s="64">
        <f t="shared" si="10"/>
        <v>965</v>
      </c>
      <c r="G41" s="65">
        <f t="shared" si="10"/>
        <v>32280</v>
      </c>
      <c r="H41" s="66">
        <f t="shared" si="10"/>
        <v>0</v>
      </c>
      <c r="I41" s="64">
        <f t="shared" si="10"/>
        <v>0</v>
      </c>
      <c r="J41" s="64">
        <f t="shared" si="10"/>
        <v>0</v>
      </c>
      <c r="K41" s="64">
        <f t="shared" si="10"/>
        <v>0</v>
      </c>
      <c r="L41" s="65">
        <f t="shared" si="10"/>
        <v>0</v>
      </c>
    </row>
    <row r="42" spans="1:15" ht="27" customHeight="1">
      <c r="A42" s="68">
        <v>2023</v>
      </c>
      <c r="B42" s="48" t="s">
        <v>17</v>
      </c>
      <c r="C42" s="49">
        <v>2</v>
      </c>
      <c r="D42" s="50">
        <v>57</v>
      </c>
      <c r="E42" s="50">
        <v>13894</v>
      </c>
      <c r="F42" s="50">
        <v>36</v>
      </c>
      <c r="G42" s="51">
        <v>1008</v>
      </c>
      <c r="H42" s="52">
        <v>0</v>
      </c>
      <c r="I42" s="50">
        <v>0</v>
      </c>
      <c r="J42" s="50">
        <v>0</v>
      </c>
      <c r="K42" s="50">
        <v>0</v>
      </c>
      <c r="L42" s="53">
        <v>0</v>
      </c>
    </row>
    <row r="43" spans="1:15" ht="27" customHeight="1">
      <c r="A43" s="69"/>
      <c r="B43" s="55" t="s">
        <v>18</v>
      </c>
      <c r="C43" s="56">
        <v>15</v>
      </c>
      <c r="D43" s="57">
        <v>22</v>
      </c>
      <c r="E43" s="58">
        <v>1971</v>
      </c>
      <c r="F43" s="57">
        <v>768</v>
      </c>
      <c r="G43" s="59">
        <v>66373</v>
      </c>
      <c r="H43" s="60">
        <v>0</v>
      </c>
      <c r="I43" s="58">
        <v>0</v>
      </c>
      <c r="J43" s="58">
        <v>0</v>
      </c>
      <c r="K43" s="58">
        <v>0</v>
      </c>
      <c r="L43" s="74">
        <v>0</v>
      </c>
    </row>
    <row r="44" spans="1:15" ht="27" customHeight="1" thickBot="1">
      <c r="A44" s="73"/>
      <c r="B44" s="62" t="s">
        <v>19</v>
      </c>
      <c r="C44" s="63">
        <f>SUM(C42:C43)</f>
        <v>17</v>
      </c>
      <c r="D44" s="64">
        <f t="shared" ref="D44:L44" si="11">SUM(D42:D43)</f>
        <v>79</v>
      </c>
      <c r="E44" s="64">
        <f t="shared" si="11"/>
        <v>15865</v>
      </c>
      <c r="F44" s="64">
        <f t="shared" si="11"/>
        <v>804</v>
      </c>
      <c r="G44" s="65">
        <f t="shared" si="11"/>
        <v>67381</v>
      </c>
      <c r="H44" s="66">
        <f t="shared" si="11"/>
        <v>0</v>
      </c>
      <c r="I44" s="64">
        <f t="shared" si="11"/>
        <v>0</v>
      </c>
      <c r="J44" s="64">
        <f t="shared" si="11"/>
        <v>0</v>
      </c>
      <c r="K44" s="64">
        <f t="shared" si="11"/>
        <v>0</v>
      </c>
      <c r="L44" s="65">
        <f t="shared" si="11"/>
        <v>0</v>
      </c>
    </row>
    <row r="45" spans="1:15" ht="27" customHeight="1">
      <c r="A45" s="68">
        <v>2024</v>
      </c>
      <c r="B45" s="48" t="s">
        <v>17</v>
      </c>
      <c r="C45" s="49">
        <v>2</v>
      </c>
      <c r="D45" s="50">
        <v>82</v>
      </c>
      <c r="E45" s="50">
        <v>13959</v>
      </c>
      <c r="F45" s="50">
        <v>0</v>
      </c>
      <c r="G45" s="51">
        <v>0</v>
      </c>
      <c r="H45" s="52">
        <v>0</v>
      </c>
      <c r="I45" s="50">
        <v>0</v>
      </c>
      <c r="J45" s="50">
        <v>0</v>
      </c>
      <c r="K45" s="50">
        <v>0</v>
      </c>
      <c r="L45" s="53">
        <v>0</v>
      </c>
    </row>
    <row r="46" spans="1:15" ht="27" customHeight="1">
      <c r="A46" s="69"/>
      <c r="B46" s="55" t="s">
        <v>18</v>
      </c>
      <c r="C46" s="56">
        <v>25</v>
      </c>
      <c r="D46" s="57">
        <v>121</v>
      </c>
      <c r="E46" s="58">
        <v>7246</v>
      </c>
      <c r="F46" s="57">
        <v>1543</v>
      </c>
      <c r="G46" s="59">
        <v>110609</v>
      </c>
      <c r="H46" s="60">
        <v>1</v>
      </c>
      <c r="I46" s="58">
        <v>2</v>
      </c>
      <c r="J46" s="58">
        <v>261</v>
      </c>
      <c r="K46" s="58">
        <v>223</v>
      </c>
      <c r="L46" s="74">
        <v>2676</v>
      </c>
    </row>
    <row r="47" spans="1:15" ht="27" customHeight="1" thickBot="1">
      <c r="A47" s="73"/>
      <c r="B47" s="62" t="s">
        <v>19</v>
      </c>
      <c r="C47" s="63">
        <f>SUM(C45:C46)</f>
        <v>27</v>
      </c>
      <c r="D47" s="64">
        <f t="shared" ref="D47:L47" si="12">SUM(D45:D46)</f>
        <v>203</v>
      </c>
      <c r="E47" s="64">
        <f t="shared" si="12"/>
        <v>21205</v>
      </c>
      <c r="F47" s="64">
        <f t="shared" si="12"/>
        <v>1543</v>
      </c>
      <c r="G47" s="65">
        <f t="shared" si="12"/>
        <v>110609</v>
      </c>
      <c r="H47" s="66">
        <f t="shared" si="12"/>
        <v>1</v>
      </c>
      <c r="I47" s="64">
        <f t="shared" si="12"/>
        <v>2</v>
      </c>
      <c r="J47" s="64">
        <f t="shared" si="12"/>
        <v>261</v>
      </c>
      <c r="K47" s="64">
        <f t="shared" si="12"/>
        <v>223</v>
      </c>
      <c r="L47" s="65">
        <f t="shared" si="12"/>
        <v>2676</v>
      </c>
    </row>
    <row r="48" spans="1:15" ht="27" customHeight="1">
      <c r="A48" s="68">
        <v>2025</v>
      </c>
      <c r="B48" s="48" t="s">
        <v>17</v>
      </c>
      <c r="C48" s="49">
        <v>5</v>
      </c>
      <c r="D48" s="50">
        <v>286</v>
      </c>
      <c r="E48" s="50">
        <v>35462</v>
      </c>
      <c r="F48" s="50">
        <v>11905</v>
      </c>
      <c r="G48" s="51">
        <v>66373</v>
      </c>
      <c r="H48" s="52">
        <v>0</v>
      </c>
      <c r="I48" s="50">
        <v>0</v>
      </c>
      <c r="J48" s="50">
        <v>0</v>
      </c>
      <c r="K48" s="50">
        <v>0</v>
      </c>
      <c r="L48" s="53">
        <v>0</v>
      </c>
    </row>
    <row r="49" spans="1:12" ht="27" customHeight="1">
      <c r="A49" s="69"/>
      <c r="B49" s="55" t="s">
        <v>18</v>
      </c>
      <c r="C49" s="56">
        <v>35</v>
      </c>
      <c r="D49" s="57">
        <v>82</v>
      </c>
      <c r="E49" s="58">
        <v>13757</v>
      </c>
      <c r="F49" s="57">
        <v>5674</v>
      </c>
      <c r="G49" s="59">
        <v>780938</v>
      </c>
      <c r="H49" s="60">
        <v>0</v>
      </c>
      <c r="I49" s="58">
        <v>0</v>
      </c>
      <c r="J49" s="58">
        <v>0</v>
      </c>
      <c r="K49" s="58">
        <v>0</v>
      </c>
      <c r="L49" s="74">
        <v>0</v>
      </c>
    </row>
    <row r="50" spans="1:12" ht="27" customHeight="1" thickBot="1">
      <c r="A50" s="73"/>
      <c r="B50" s="62" t="s">
        <v>19</v>
      </c>
      <c r="C50" s="63">
        <f>SUM(C48:C49)</f>
        <v>40</v>
      </c>
      <c r="D50" s="64">
        <f t="shared" ref="D50:L50" si="13">SUM(D48:D49)</f>
        <v>368</v>
      </c>
      <c r="E50" s="64">
        <f t="shared" si="13"/>
        <v>49219</v>
      </c>
      <c r="F50" s="64">
        <f t="shared" si="13"/>
        <v>17579</v>
      </c>
      <c r="G50" s="65">
        <f t="shared" si="13"/>
        <v>847311</v>
      </c>
      <c r="H50" s="66">
        <f t="shared" si="13"/>
        <v>0</v>
      </c>
      <c r="I50" s="64">
        <f t="shared" si="13"/>
        <v>0</v>
      </c>
      <c r="J50" s="64">
        <f t="shared" si="13"/>
        <v>0</v>
      </c>
      <c r="K50" s="64">
        <f t="shared" si="13"/>
        <v>0</v>
      </c>
      <c r="L50" s="65">
        <f t="shared" si="13"/>
        <v>0</v>
      </c>
    </row>
    <row r="51" spans="1:12" ht="43.5" customHeight="1">
      <c r="A51" s="76" t="s">
        <v>20</v>
      </c>
      <c r="B51" s="76"/>
      <c r="C51" s="76"/>
      <c r="D51" s="76"/>
      <c r="E51" s="76"/>
      <c r="F51" s="77"/>
      <c r="G51" s="77"/>
      <c r="H51" s="77"/>
      <c r="I51" s="77"/>
      <c r="J51" s="77"/>
      <c r="K51" s="77"/>
      <c r="L51" s="77"/>
    </row>
    <row r="52" spans="1:12" ht="11.45" customHeight="1">
      <c r="A52" s="5"/>
    </row>
    <row r="53" spans="1:12" ht="11.45" customHeight="1"/>
    <row r="54" spans="1:12" ht="11.45" customHeight="1"/>
    <row r="55" spans="1:12" ht="11.45" customHeight="1"/>
    <row r="56" spans="1:12" ht="11.45" customHeight="1"/>
    <row r="57" spans="1:12" ht="11.45" customHeight="1"/>
    <row r="58" spans="1:12" ht="11.45" customHeight="1"/>
    <row r="59" spans="1:12" ht="11.45" customHeight="1"/>
    <row r="60" spans="1:12" ht="11.45" customHeight="1"/>
    <row r="61" spans="1:12" ht="11.45" customHeight="1"/>
    <row r="62" spans="1:12" ht="11.45" customHeight="1"/>
    <row r="63" spans="1:12" ht="11.45" customHeight="1"/>
    <row r="64" spans="1:12" ht="11.45" customHeight="1"/>
    <row r="65" ht="11.45" customHeight="1"/>
    <row r="66" ht="11.45" customHeight="1"/>
    <row r="67" ht="11.45" customHeight="1"/>
    <row r="68" ht="11.45" customHeight="1"/>
    <row r="69" ht="11.45" customHeight="1"/>
    <row r="70" ht="11.45" customHeight="1"/>
    <row r="71" ht="11.45" customHeight="1"/>
    <row r="72" ht="11.45" customHeight="1"/>
    <row r="73" ht="11.45" customHeight="1"/>
    <row r="74" ht="11.45" customHeight="1"/>
    <row r="75" ht="11.45" customHeight="1"/>
    <row r="76" ht="11.45" customHeight="1"/>
    <row r="77" ht="11.45" customHeight="1"/>
    <row r="78" ht="11.45" customHeight="1"/>
    <row r="79" ht="11.45" customHeight="1"/>
    <row r="80" ht="11.45" customHeight="1"/>
    <row r="81" ht="11.45" customHeight="1"/>
    <row r="82" ht="11.45" customHeight="1"/>
    <row r="83" ht="11.45" customHeight="1"/>
    <row r="84" ht="11.45" customHeight="1"/>
    <row r="85" ht="11.45" customHeight="1"/>
    <row r="86" ht="11.45" customHeight="1"/>
    <row r="87" ht="11.45" customHeight="1"/>
    <row r="88" ht="11.45" customHeight="1"/>
    <row r="89" ht="11.45" customHeight="1"/>
    <row r="90" ht="11.45" customHeight="1"/>
    <row r="91" ht="11.45" customHeight="1"/>
    <row r="92" ht="11.45" customHeight="1"/>
    <row r="93" ht="11.45" customHeight="1"/>
    <row r="94" ht="11.45" customHeight="1"/>
    <row r="95" ht="11.45" customHeight="1"/>
    <row r="96" ht="11.45" customHeight="1"/>
    <row r="97" ht="11.45" customHeight="1"/>
    <row r="98" ht="11.45" customHeight="1"/>
    <row r="99" ht="11.45" customHeight="1"/>
    <row r="100" ht="11.45" customHeight="1"/>
    <row r="101" ht="11.45" customHeight="1"/>
    <row r="102" ht="11.45" customHeight="1"/>
    <row r="103" ht="11.45" customHeight="1"/>
    <row r="104" ht="11.45" customHeight="1"/>
    <row r="105" ht="11.45" customHeight="1"/>
    <row r="106" ht="11.45" customHeight="1"/>
    <row r="107" ht="11.45" customHeight="1"/>
    <row r="108" ht="11.45" customHeight="1"/>
    <row r="109" ht="11.45" customHeight="1"/>
    <row r="110" ht="11.45" customHeight="1"/>
    <row r="111" ht="11.45" customHeight="1"/>
    <row r="112" ht="11.45" customHeight="1"/>
    <row r="113" ht="11.45" customHeight="1"/>
    <row r="114" ht="11.45" customHeight="1"/>
    <row r="115" ht="11.45" customHeight="1"/>
    <row r="116" ht="11.45" customHeight="1"/>
    <row r="117" ht="11.45" customHeight="1"/>
    <row r="118" ht="11.45" customHeight="1"/>
    <row r="119" ht="11.45" customHeight="1"/>
    <row r="120" ht="11.45" customHeight="1"/>
    <row r="121" ht="11.45" customHeight="1"/>
    <row r="122" ht="11.45" customHeight="1"/>
    <row r="123" ht="11.45" customHeight="1"/>
    <row r="124" ht="11.45" customHeight="1"/>
    <row r="125" ht="11.45" customHeight="1"/>
    <row r="126" ht="11.45" customHeight="1"/>
    <row r="127" ht="11.45" customHeight="1"/>
    <row r="128" ht="11.45" customHeight="1"/>
    <row r="129" ht="11.45" customHeight="1"/>
    <row r="130" ht="11.45" customHeight="1"/>
    <row r="131" ht="11.45" customHeight="1"/>
    <row r="132" ht="11.45" customHeight="1"/>
    <row r="133" ht="11.45" customHeight="1"/>
    <row r="134" ht="11.45" customHeight="1"/>
    <row r="135" ht="11.45" customHeight="1"/>
    <row r="136" ht="11.45" customHeight="1"/>
    <row r="137" ht="11.45" customHeight="1"/>
    <row r="138" ht="11.45" customHeight="1"/>
    <row r="139" ht="11.45" customHeight="1"/>
    <row r="140" ht="11.45" customHeight="1"/>
    <row r="141" ht="11.45" customHeight="1"/>
    <row r="142" ht="11.45" customHeight="1"/>
    <row r="143" ht="11.45" customHeight="1"/>
    <row r="144" ht="11.45" customHeight="1"/>
    <row r="145" ht="11.45" customHeight="1"/>
    <row r="146" ht="11.45" customHeight="1"/>
    <row r="147" ht="11.45" customHeight="1"/>
    <row r="148" ht="11.45" customHeight="1"/>
    <row r="149" ht="11.45" customHeight="1"/>
    <row r="150" ht="11.45" customHeight="1"/>
    <row r="151" ht="11.45" customHeight="1"/>
    <row r="152" ht="11.45" customHeight="1"/>
    <row r="153" ht="11.45" customHeight="1"/>
    <row r="154" ht="11.45" customHeight="1"/>
    <row r="155" ht="11.45" customHeight="1"/>
    <row r="156" ht="11.45" customHeight="1"/>
    <row r="157" ht="11.45" customHeight="1"/>
    <row r="158" ht="11.45" customHeight="1"/>
    <row r="159" ht="11.45" customHeight="1"/>
    <row r="160" ht="11.45" customHeight="1"/>
    <row r="161" ht="11.45" customHeight="1"/>
    <row r="162" ht="11.45" customHeight="1"/>
    <row r="163" ht="11.45" customHeight="1"/>
    <row r="164" ht="11.45" customHeight="1"/>
    <row r="165" ht="11.45" customHeight="1"/>
    <row r="166" ht="11.45" customHeight="1"/>
    <row r="167" ht="11.45" customHeight="1"/>
    <row r="168" ht="11.45" customHeight="1"/>
    <row r="169" ht="11.45" customHeight="1"/>
    <row r="170" ht="11.45" customHeight="1"/>
    <row r="171" ht="11.45" customHeight="1"/>
    <row r="172" ht="11.45" customHeight="1"/>
    <row r="173" ht="11.45" customHeight="1"/>
    <row r="174" ht="11.45" customHeight="1"/>
    <row r="175" ht="11.45" customHeight="1"/>
    <row r="176" ht="11.45" customHeight="1"/>
    <row r="177" ht="11.45" customHeight="1"/>
    <row r="178" ht="11.45" customHeight="1"/>
    <row r="179" ht="11.45" customHeight="1"/>
    <row r="180" ht="11.45" customHeight="1"/>
    <row r="181" ht="11.45" customHeight="1"/>
    <row r="182" ht="11.45" customHeight="1"/>
    <row r="183" ht="11.45" customHeight="1"/>
    <row r="184" ht="11.45" customHeight="1"/>
    <row r="185" ht="11.45" customHeight="1"/>
    <row r="186" ht="11.45" customHeight="1"/>
    <row r="187" ht="11.45" customHeight="1"/>
    <row r="188" ht="11.45" customHeight="1"/>
    <row r="189" ht="11.45" customHeight="1"/>
    <row r="190" ht="11.45" customHeight="1"/>
    <row r="191" ht="11.45" customHeight="1"/>
    <row r="192" ht="11.45" customHeight="1"/>
    <row r="193" ht="11.45" customHeight="1"/>
    <row r="194" ht="11.45" customHeight="1"/>
    <row r="195" ht="11.45" customHeight="1"/>
    <row r="196" ht="11.45" customHeight="1"/>
    <row r="197" ht="11.45" customHeight="1"/>
    <row r="198" ht="11.45" customHeight="1"/>
    <row r="199" ht="11.45" customHeight="1"/>
    <row r="200" ht="11.45" customHeight="1"/>
    <row r="201" ht="11.45" customHeight="1"/>
    <row r="202" ht="11.45" customHeight="1"/>
    <row r="203" ht="11.45" customHeight="1"/>
    <row r="204" ht="11.45" customHeight="1"/>
    <row r="205" ht="11.45" customHeight="1"/>
    <row r="206" ht="11.45" customHeight="1"/>
    <row r="207" ht="11.45" customHeight="1"/>
    <row r="208" ht="11.45" customHeight="1"/>
    <row r="209" ht="11.45" customHeight="1"/>
    <row r="210" ht="11.45" customHeight="1"/>
    <row r="211" ht="11.45" customHeight="1"/>
    <row r="212" ht="11.45" customHeight="1"/>
    <row r="213" ht="11.45" customHeight="1"/>
    <row r="214" ht="11.45" customHeight="1"/>
    <row r="215" ht="11.45" customHeight="1"/>
    <row r="216" ht="11.45" customHeight="1"/>
    <row r="217" ht="11.45" customHeight="1"/>
    <row r="218" ht="11.45" customHeight="1"/>
    <row r="219" ht="11.45" customHeight="1"/>
    <row r="220" ht="11.45" customHeight="1"/>
    <row r="221" ht="11.45" customHeight="1"/>
  </sheetData>
  <mergeCells count="23">
    <mergeCell ref="A42:A44"/>
    <mergeCell ref="A45:A47"/>
    <mergeCell ref="A48:A50"/>
    <mergeCell ref="A51:L51"/>
    <mergeCell ref="A24:A26"/>
    <mergeCell ref="A27:A29"/>
    <mergeCell ref="A30:A32"/>
    <mergeCell ref="A33:A35"/>
    <mergeCell ref="A36:A38"/>
    <mergeCell ref="A39:A41"/>
    <mergeCell ref="A6:A8"/>
    <mergeCell ref="A9:A11"/>
    <mergeCell ref="A12:A14"/>
    <mergeCell ref="A15:A17"/>
    <mergeCell ref="A18:A20"/>
    <mergeCell ref="A21:A23"/>
    <mergeCell ref="A1:F1"/>
    <mergeCell ref="K1:L1"/>
    <mergeCell ref="A3:L3"/>
    <mergeCell ref="A4:A5"/>
    <mergeCell ref="B4:B5"/>
    <mergeCell ref="C4:G4"/>
    <mergeCell ref="H4:L4"/>
  </mergeCells>
  <printOptions horizontalCentered="1" verticalCentered="1"/>
  <pageMargins left="0.7" right="0.7" top="0.75" bottom="0.75" header="0.3" footer="0.3"/>
  <pageSetup paperSize="9" scale="5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70CEC6-909E-4931-9F89-44E3368D066E}">
  <dimension ref="A1:H21"/>
  <sheetViews>
    <sheetView showGridLines="0" topLeftCell="A6" zoomScale="80" zoomScaleNormal="80" zoomScaleSheetLayoutView="80" workbookViewId="0">
      <selection activeCell="F60" sqref="F60"/>
    </sheetView>
  </sheetViews>
  <sheetFormatPr defaultColWidth="9.140625" defaultRowHeight="15"/>
  <cols>
    <col min="1" max="1" width="10.5703125" style="89" customWidth="1"/>
    <col min="2" max="2" width="38.140625" style="89" customWidth="1"/>
    <col min="3" max="3" width="12.7109375" style="89" customWidth="1"/>
    <col min="4" max="4" width="14.85546875" style="89" customWidth="1"/>
    <col min="5" max="5" width="14.5703125" style="89" customWidth="1"/>
    <col min="6" max="6" width="16.140625" style="89" customWidth="1"/>
    <col min="7" max="7" width="12.85546875" style="89" customWidth="1"/>
    <col min="8" max="8" width="13.42578125" style="89" customWidth="1"/>
    <col min="9" max="16384" width="9.140625" style="89"/>
  </cols>
  <sheetData>
    <row r="1" spans="1:8" s="84" customFormat="1" ht="50.1" customHeight="1">
      <c r="A1" s="80" t="s">
        <v>21</v>
      </c>
      <c r="B1" s="80"/>
      <c r="C1" s="80"/>
      <c r="D1" s="81"/>
      <c r="E1" s="82"/>
      <c r="F1" s="83" t="s">
        <v>1</v>
      </c>
      <c r="G1" s="83"/>
      <c r="H1" s="83"/>
    </row>
    <row r="2" spans="1:8" s="86" customFormat="1" ht="45" customHeight="1">
      <c r="A2" s="85" t="s">
        <v>22</v>
      </c>
      <c r="B2" s="85"/>
      <c r="C2" s="85"/>
      <c r="D2" s="85"/>
      <c r="E2" s="85"/>
      <c r="F2" s="85"/>
      <c r="G2" s="85"/>
      <c r="H2" s="85"/>
    </row>
    <row r="3" spans="1:8" s="86" customFormat="1" ht="6.75" customHeight="1">
      <c r="A3" s="87"/>
      <c r="B3" s="87"/>
      <c r="C3" s="87"/>
      <c r="D3" s="87"/>
      <c r="E3" s="87"/>
      <c r="F3" s="87"/>
      <c r="G3" s="87"/>
      <c r="H3" s="87"/>
    </row>
    <row r="4" spans="1:8" s="86" customFormat="1" ht="37.5" customHeight="1">
      <c r="A4" s="85" t="s">
        <v>23</v>
      </c>
      <c r="B4" s="85"/>
      <c r="C4" s="85"/>
      <c r="D4" s="85"/>
      <c r="E4" s="85"/>
      <c r="F4" s="87"/>
      <c r="G4" s="87"/>
      <c r="H4" s="87"/>
    </row>
    <row r="5" spans="1:8" ht="7.5" customHeight="1" thickBot="1">
      <c r="A5" s="88"/>
      <c r="B5" s="88"/>
      <c r="C5" s="88"/>
      <c r="D5" s="88"/>
      <c r="E5" s="88"/>
      <c r="F5" s="88"/>
      <c r="G5" s="88"/>
      <c r="H5" s="88"/>
    </row>
    <row r="6" spans="1:8" s="94" customFormat="1" ht="95.25" customHeight="1" thickBot="1">
      <c r="A6" s="90" t="s">
        <v>24</v>
      </c>
      <c r="B6" s="91" t="s">
        <v>25</v>
      </c>
      <c r="C6" s="92" t="s">
        <v>26</v>
      </c>
      <c r="D6" s="92" t="s">
        <v>27</v>
      </c>
      <c r="E6" s="92" t="s">
        <v>28</v>
      </c>
      <c r="F6" s="92" t="s">
        <v>29</v>
      </c>
      <c r="G6" s="92" t="s">
        <v>30</v>
      </c>
      <c r="H6" s="93" t="s">
        <v>31</v>
      </c>
    </row>
    <row r="7" spans="1:8" ht="40.5" customHeight="1">
      <c r="A7" s="95">
        <v>2</v>
      </c>
      <c r="B7" s="96" t="s">
        <v>32</v>
      </c>
      <c r="C7" s="97">
        <v>5</v>
      </c>
      <c r="D7" s="97">
        <v>70</v>
      </c>
      <c r="E7" s="97">
        <v>17981</v>
      </c>
      <c r="F7" s="97">
        <v>589</v>
      </c>
      <c r="G7" s="98">
        <f>F7/E7*100</f>
        <v>3.2756798843223405</v>
      </c>
      <c r="H7" s="99">
        <v>26367</v>
      </c>
    </row>
    <row r="8" spans="1:8" ht="40.5" customHeight="1">
      <c r="A8" s="100">
        <v>3</v>
      </c>
      <c r="B8" s="101" t="s">
        <v>33</v>
      </c>
      <c r="C8" s="102">
        <v>1</v>
      </c>
      <c r="D8" s="102">
        <v>4</v>
      </c>
      <c r="E8" s="102">
        <v>42</v>
      </c>
      <c r="F8" s="102">
        <v>22</v>
      </c>
      <c r="G8" s="103">
        <f t="shared" ref="G8:G18" si="0">F8/E8*100</f>
        <v>52.380952380952387</v>
      </c>
      <c r="H8" s="104">
        <v>6622</v>
      </c>
    </row>
    <row r="9" spans="1:8" ht="40.5" customHeight="1">
      <c r="A9" s="100">
        <v>4</v>
      </c>
      <c r="B9" s="105" t="s">
        <v>34</v>
      </c>
      <c r="C9" s="106">
        <v>12</v>
      </c>
      <c r="D9" s="106">
        <v>18</v>
      </c>
      <c r="E9" s="106">
        <v>5533</v>
      </c>
      <c r="F9" s="106">
        <v>3967</v>
      </c>
      <c r="G9" s="103">
        <f t="shared" si="0"/>
        <v>71.697090186155791</v>
      </c>
      <c r="H9" s="104">
        <v>655764</v>
      </c>
    </row>
    <row r="10" spans="1:8" ht="40.5" customHeight="1">
      <c r="A10" s="100">
        <v>5</v>
      </c>
      <c r="B10" s="105" t="s">
        <v>35</v>
      </c>
      <c r="C10" s="106">
        <v>2</v>
      </c>
      <c r="D10" s="106">
        <v>4</v>
      </c>
      <c r="E10" s="106">
        <v>289</v>
      </c>
      <c r="F10" s="106">
        <v>4</v>
      </c>
      <c r="G10" s="103">
        <f t="shared" si="0"/>
        <v>1.3840830449826991</v>
      </c>
      <c r="H10" s="104">
        <v>546</v>
      </c>
    </row>
    <row r="11" spans="1:8" ht="40.5" customHeight="1">
      <c r="A11" s="100">
        <v>6</v>
      </c>
      <c r="B11" s="107" t="s">
        <v>36</v>
      </c>
      <c r="C11" s="102">
        <v>1</v>
      </c>
      <c r="D11" s="102">
        <v>1</v>
      </c>
      <c r="E11" s="102">
        <v>209</v>
      </c>
      <c r="F11" s="102">
        <v>0</v>
      </c>
      <c r="G11" s="103">
        <f t="shared" si="0"/>
        <v>0</v>
      </c>
      <c r="H11" s="104">
        <v>0</v>
      </c>
    </row>
    <row r="12" spans="1:8" ht="40.5" customHeight="1">
      <c r="A12" s="100">
        <v>8</v>
      </c>
      <c r="B12" s="107" t="s">
        <v>37</v>
      </c>
      <c r="C12" s="106">
        <v>2</v>
      </c>
      <c r="D12" s="106">
        <v>3</v>
      </c>
      <c r="E12" s="106">
        <v>351</v>
      </c>
      <c r="F12" s="106">
        <v>3</v>
      </c>
      <c r="G12" s="103">
        <f t="shared" si="0"/>
        <v>0.85470085470085477</v>
      </c>
      <c r="H12" s="104">
        <v>903</v>
      </c>
    </row>
    <row r="13" spans="1:8" ht="40.5" customHeight="1">
      <c r="A13" s="100">
        <v>10</v>
      </c>
      <c r="B13" s="105" t="s">
        <v>38</v>
      </c>
      <c r="C13" s="106">
        <v>1</v>
      </c>
      <c r="D13" s="106">
        <v>30</v>
      </c>
      <c r="E13" s="106">
        <v>209</v>
      </c>
      <c r="F13" s="106">
        <v>107</v>
      </c>
      <c r="G13" s="103">
        <f t="shared" si="0"/>
        <v>51.196172248803826</v>
      </c>
      <c r="H13" s="104">
        <v>7383</v>
      </c>
    </row>
    <row r="14" spans="1:8" ht="40.5" customHeight="1">
      <c r="A14" s="100">
        <v>11</v>
      </c>
      <c r="B14" s="105" t="s">
        <v>39</v>
      </c>
      <c r="C14" s="106">
        <v>1</v>
      </c>
      <c r="D14" s="106">
        <v>1</v>
      </c>
      <c r="E14" s="106">
        <v>177</v>
      </c>
      <c r="F14" s="106">
        <v>0</v>
      </c>
      <c r="G14" s="103">
        <f t="shared" si="0"/>
        <v>0</v>
      </c>
      <c r="H14" s="104">
        <v>0</v>
      </c>
    </row>
    <row r="15" spans="1:8" ht="40.5" customHeight="1">
      <c r="A15" s="100">
        <v>12</v>
      </c>
      <c r="B15" s="107" t="s">
        <v>40</v>
      </c>
      <c r="C15" s="106">
        <v>7</v>
      </c>
      <c r="D15" s="106">
        <v>16</v>
      </c>
      <c r="E15" s="106">
        <v>2303</v>
      </c>
      <c r="F15" s="106">
        <v>1077</v>
      </c>
      <c r="G15" s="103">
        <f t="shared" si="0"/>
        <v>46.765089014329135</v>
      </c>
      <c r="H15" s="104">
        <v>88015</v>
      </c>
    </row>
    <row r="16" spans="1:8" ht="40.5" customHeight="1">
      <c r="A16" s="100">
        <v>15</v>
      </c>
      <c r="B16" s="107" t="s">
        <v>41</v>
      </c>
      <c r="C16" s="106">
        <v>4</v>
      </c>
      <c r="D16" s="106">
        <v>20</v>
      </c>
      <c r="E16" s="106">
        <v>690</v>
      </c>
      <c r="F16" s="106">
        <v>10</v>
      </c>
      <c r="G16" s="108">
        <f t="shared" si="0"/>
        <v>1.4492753623188406</v>
      </c>
      <c r="H16" s="104">
        <v>2119</v>
      </c>
    </row>
    <row r="17" spans="1:8" ht="50.25" customHeight="1">
      <c r="A17" s="100">
        <v>17</v>
      </c>
      <c r="B17" s="107" t="s">
        <v>42</v>
      </c>
      <c r="C17" s="106">
        <v>1</v>
      </c>
      <c r="D17" s="106">
        <v>1</v>
      </c>
      <c r="E17" s="106">
        <v>30</v>
      </c>
      <c r="F17" s="106">
        <v>2</v>
      </c>
      <c r="G17" s="103">
        <f t="shared" si="0"/>
        <v>6.666666666666667</v>
      </c>
      <c r="H17" s="104">
        <v>602</v>
      </c>
    </row>
    <row r="18" spans="1:8" ht="40.5" customHeight="1" thickBot="1">
      <c r="A18" s="109">
        <v>20</v>
      </c>
      <c r="B18" s="110" t="s">
        <v>43</v>
      </c>
      <c r="C18" s="111">
        <v>3</v>
      </c>
      <c r="D18" s="111">
        <v>200</v>
      </c>
      <c r="E18" s="111">
        <v>21405</v>
      </c>
      <c r="F18" s="112">
        <v>11798</v>
      </c>
      <c r="G18" s="113">
        <f t="shared" si="0"/>
        <v>55.117963092735344</v>
      </c>
      <c r="H18" s="114">
        <v>58990</v>
      </c>
    </row>
    <row r="19" spans="1:8" ht="68.25" customHeight="1" thickBot="1">
      <c r="A19" s="115" t="s">
        <v>44</v>
      </c>
      <c r="B19" s="116"/>
      <c r="C19" s="117">
        <f>SUM(C7:C18)</f>
        <v>40</v>
      </c>
      <c r="D19" s="117">
        <f>SUM(D7:D18)</f>
        <v>368</v>
      </c>
      <c r="E19" s="117">
        <f>SUM(E7:E18)</f>
        <v>49219</v>
      </c>
      <c r="F19" s="117">
        <f>SUM(F7:F18)</f>
        <v>17579</v>
      </c>
      <c r="G19" s="118">
        <f>F19/E19*100</f>
        <v>35.715882078059288</v>
      </c>
      <c r="H19" s="119">
        <f>SUM(H7:H18)</f>
        <v>847311</v>
      </c>
    </row>
    <row r="20" spans="1:8" ht="10.5" customHeight="1"/>
    <row r="21" spans="1:8" ht="41.25" customHeight="1">
      <c r="A21" s="120" t="s">
        <v>45</v>
      </c>
      <c r="B21" s="120"/>
      <c r="C21" s="120"/>
      <c r="D21" s="120"/>
      <c r="E21" s="120"/>
      <c r="F21" s="120"/>
      <c r="G21" s="120"/>
      <c r="H21" s="120"/>
    </row>
  </sheetData>
  <mergeCells count="6">
    <mergeCell ref="A1:C1"/>
    <mergeCell ref="F1:H1"/>
    <mergeCell ref="A2:H2"/>
    <mergeCell ref="A4:E4"/>
    <mergeCell ref="A19:B19"/>
    <mergeCell ref="A21:H21"/>
  </mergeCells>
  <printOptions horizontalCentered="1" verticalCentered="1"/>
  <pageMargins left="0.39370078740157483" right="0" top="0.15748031496062992" bottom="0.55118110236220474" header="0.11811023622047245" footer="0.11811023622047245"/>
  <pageSetup paperSize="9" scale="73"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3</vt:i4>
      </vt:variant>
    </vt:vector>
  </HeadingPairs>
  <TitlesOfParts>
    <vt:vector size="3" baseType="lpstr">
      <vt:lpstr>Açıklamalar</vt:lpstr>
      <vt:lpstr>1.11</vt:lpstr>
      <vt:lpstr>1.12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Feride Irmak</dc:creator>
  <cp:lastModifiedBy>Feride Irmak</cp:lastModifiedBy>
  <dcterms:created xsi:type="dcterms:W3CDTF">2026-06-29T12:48:05Z</dcterms:created>
  <dcterms:modified xsi:type="dcterms:W3CDTF">2026-06-29T12:53:00Z</dcterms:modified>
</cp:coreProperties>
</file>